
<file path=[Content_Types].xml><?xml version="1.0" encoding="utf-8"?>
<Types xmlns="http://schemas.openxmlformats.org/package/2006/content-type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showInkAnnotation="0" autoCompressPictures="0" defaultThemeVersion="166925"/>
  <mc:AlternateContent xmlns:mc="http://schemas.openxmlformats.org/markup-compatibility/2006">
    <mc:Choice Requires="x15">
      <x15ac:absPath xmlns:x15ac="http://schemas.microsoft.com/office/spreadsheetml/2010/11/ac" url="C:\Users\dmendoza\Downloads\"/>
    </mc:Choice>
  </mc:AlternateContent>
  <xr:revisionPtr revIDLastSave="0" documentId="13_ncr:1_{B2F44F20-5E47-4175-AB1A-D593F15EC326}" xr6:coauthVersionLast="47" xr6:coauthVersionMax="47" xr10:uidLastSave="{00000000-0000-0000-0000-000000000000}"/>
  <bookViews>
    <workbookView xWindow="-120" yWindow="-120" windowWidth="29040" windowHeight="15840" tabRatio="877" xr2:uid="{00000000-000D-0000-FFFF-FFFF00000000}"/>
  </bookViews>
  <sheets>
    <sheet name="Index" sheetId="1" r:id="rId1"/>
    <sheet name="Group IFRS" sheetId="2" r:id="rId2"/>
    <sheet name="Group Proforma" sheetId="12" r:id="rId3"/>
    <sheet name="Market details" sheetId="3" r:id="rId4"/>
    <sheet name="Market Details LC" sheetId="4" r:id="rId5"/>
    <sheet name="FX Rates" sheetId="5" r:id="rId6"/>
    <sheet name="Reconciliations" sheetId="6" r:id="rId7"/>
    <sheet name="Disclaimers" sheetId="7" r:id="rId8"/>
    <sheet name="P&amp;L" sheetId="8" r:id="rId9"/>
    <sheet name="Assets" sheetId="9" r:id="rId10"/>
    <sheet name="Equity and Liabilities" sheetId="10" r:id="rId11"/>
    <sheet name="Cash Flow" sheetId="11" r:id="rId12"/>
  </sheets>
  <definedNames>
    <definedName name="_xlnm.Print_Area" localSheetId="11">'Cash Flow'!$A$1:$C$55</definedName>
    <definedName name="_xlnm.Print_Area" localSheetId="5">'FX Rates'!$A$1:$B$30</definedName>
    <definedName name="_xlnm.Print_Area" localSheetId="1">'Group IFRS'!$A$26:$B$143</definedName>
    <definedName name="_xlnm.Print_Area" localSheetId="0">Index!$A$1:$I$37</definedName>
    <definedName name="_xlnm.Print_Area" localSheetId="3">'Market details'!$A$1:$B$46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1" l="1"/>
  <c r="F35" i="11"/>
  <c r="F33" i="11"/>
  <c r="F31" i="11"/>
  <c r="F30" i="11"/>
  <c r="F29" i="11"/>
  <c r="F28" i="11"/>
  <c r="F27" i="11"/>
  <c r="F26" i="11"/>
  <c r="F25" i="11"/>
  <c r="F24" i="11"/>
  <c r="F23" i="11"/>
  <c r="F22" i="11"/>
  <c r="F21" i="11"/>
  <c r="F20" i="11"/>
  <c r="F18" i="11"/>
  <c r="F17" i="11"/>
  <c r="F16" i="11"/>
  <c r="F15" i="11"/>
  <c r="F14" i="11"/>
  <c r="F13" i="11"/>
  <c r="F12" i="11"/>
  <c r="F11" i="11"/>
  <c r="F10" i="11"/>
  <c r="F9" i="11"/>
  <c r="F8" i="11"/>
  <c r="F7" i="11"/>
  <c r="F6" i="11"/>
  <c r="F5" i="11"/>
  <c r="F4" i="11"/>
  <c r="F3" i="11"/>
</calcChain>
</file>

<file path=xl/sharedStrings.xml><?xml version="1.0" encoding="utf-8"?>
<sst xmlns="http://schemas.openxmlformats.org/spreadsheetml/2006/main" count="882" uniqueCount="465">
  <si>
    <t>Group IFRS</t>
  </si>
  <si>
    <t>Market Details</t>
  </si>
  <si>
    <t>FX rates</t>
  </si>
  <si>
    <t>Non-IFRS descriptions</t>
  </si>
  <si>
    <t>IFRS comparatives =</t>
  </si>
  <si>
    <t>P&amp;L</t>
  </si>
  <si>
    <t>Assets</t>
  </si>
  <si>
    <t>Equity &amp; liabilities</t>
  </si>
  <si>
    <t>Cash flow statement</t>
  </si>
  <si>
    <t>Contact us:</t>
  </si>
  <si>
    <t>Investors@millicom.com</t>
  </si>
  <si>
    <t xml:space="preserve">This information was prior to this release inside information and is information that Millicom is obliged to make public pursuant to the EU Market Abuse Regulation. 
This information was submitted for publication, through the agency of the contact person set out above, at 12:00 CET on October 26, 2023. </t>
  </si>
  <si>
    <t>Back to index</t>
  </si>
  <si>
    <t>Q1 20</t>
  </si>
  <si>
    <t>Q2 20</t>
  </si>
  <si>
    <t>Q3 20</t>
  </si>
  <si>
    <t>Q4 20</t>
  </si>
  <si>
    <t>FY 20</t>
  </si>
  <si>
    <t>Q1 21</t>
  </si>
  <si>
    <t>Q2 21</t>
  </si>
  <si>
    <t>Q3 21</t>
  </si>
  <si>
    <t>Q4 21</t>
  </si>
  <si>
    <t>FY 21</t>
  </si>
  <si>
    <t>Q1 22</t>
  </si>
  <si>
    <t>Q2 22</t>
  </si>
  <si>
    <t>Q3 22</t>
  </si>
  <si>
    <t>Q4 22</t>
  </si>
  <si>
    <t>FY 22</t>
  </si>
  <si>
    <t>Q1 23</t>
  </si>
  <si>
    <t>Q2 23</t>
  </si>
  <si>
    <t>Q3 23</t>
  </si>
  <si>
    <t>IFRS KPIs</t>
  </si>
  <si>
    <t>Mobile customers '000</t>
  </si>
  <si>
    <t>of which B2C mobile customers</t>
  </si>
  <si>
    <t>of which mobile 4G customers</t>
  </si>
  <si>
    <t>of which mobile post-paid customers</t>
  </si>
  <si>
    <t>Mobile ARPU (USD)</t>
  </si>
  <si>
    <t>B2C Home</t>
  </si>
  <si>
    <t>Homes passed</t>
  </si>
  <si>
    <t>Customer relationships</t>
  </si>
  <si>
    <t>of which DTH subscribers</t>
  </si>
  <si>
    <t>RGUs</t>
  </si>
  <si>
    <t>Home ARPU (USD)</t>
  </si>
  <si>
    <t>HFC/ FTTH only</t>
  </si>
  <si>
    <t>of which Broadband Internet</t>
  </si>
  <si>
    <t>RGUs per customer relationships</t>
  </si>
  <si>
    <t>Group IFRS Financial highlights ($ million)</t>
  </si>
  <si>
    <t>Mobile service</t>
  </si>
  <si>
    <t>of which mobile (B2C)</t>
  </si>
  <si>
    <t>Cable and other fixed</t>
  </si>
  <si>
    <t>of which Home &amp; Content services (B2C)</t>
  </si>
  <si>
    <t>of which Fixed and other B2B Services</t>
  </si>
  <si>
    <t>Other service revenue</t>
  </si>
  <si>
    <t>Service revenue</t>
  </si>
  <si>
    <t>Year-on-year growth - organic</t>
  </si>
  <si>
    <t>Telephone and equipment</t>
  </si>
  <si>
    <t>Group Revenue</t>
  </si>
  <si>
    <t>Reported growth</t>
  </si>
  <si>
    <t>Direct Costs</t>
  </si>
  <si>
    <t>Direct cost as a % of revenue</t>
  </si>
  <si>
    <t>Gross Margin</t>
  </si>
  <si>
    <t>Gross margin %</t>
  </si>
  <si>
    <t>Opex</t>
  </si>
  <si>
    <t>of which Sales &amp; Marketing costs</t>
  </si>
  <si>
    <t>of which General &amp; Administrative</t>
  </si>
  <si>
    <t>of which Share based compensation</t>
  </si>
  <si>
    <t>EBITDA</t>
  </si>
  <si>
    <t>EBITDA margin (%)</t>
  </si>
  <si>
    <t>Year-on-year growth (reported)</t>
  </si>
  <si>
    <t>Depreciation</t>
  </si>
  <si>
    <t>Amortization</t>
  </si>
  <si>
    <t>Share of net profit in Joint Ventures</t>
  </si>
  <si>
    <t>Other operating income (expenses), net</t>
  </si>
  <si>
    <t>Operating profit</t>
  </si>
  <si>
    <t>Operating margin (%)</t>
  </si>
  <si>
    <t>Net finance charge</t>
  </si>
  <si>
    <t>Other non-operating income (expense), net</t>
  </si>
  <si>
    <t xml:space="preserve">Gains (losses) from associates and JV (net) </t>
  </si>
  <si>
    <t xml:space="preserve">Profit (loss) before taxes from continuing operations </t>
  </si>
  <si>
    <t xml:space="preserve">Taxes </t>
  </si>
  <si>
    <t>Profit (loss) from continuing operations</t>
  </si>
  <si>
    <t>Non-controlling interests</t>
  </si>
  <si>
    <t>Profit (loss) from discontinued operations, net of tax</t>
  </si>
  <si>
    <t>Net profit (loss) atttributable to equity holders</t>
  </si>
  <si>
    <t>Basic earnings per share (US$)</t>
  </si>
  <si>
    <t>Weighted average number of shares outstanding (‘000)</t>
  </si>
  <si>
    <t xml:space="preserve">Weighted average number of shares and potential dilutive shares outstanding  (‘000) </t>
  </si>
  <si>
    <t xml:space="preserve">Diluted earnings per share (US$) </t>
  </si>
  <si>
    <t>Non-controlling interest by country</t>
  </si>
  <si>
    <t>Guatemala</t>
  </si>
  <si>
    <t>Colombia</t>
  </si>
  <si>
    <t>Panama</t>
  </si>
  <si>
    <t>Total non-controlling interest</t>
  </si>
  <si>
    <t>Capex components</t>
  </si>
  <si>
    <t>Capex booked</t>
  </si>
  <si>
    <t>% of revenue</t>
  </si>
  <si>
    <t>Spectrum &amp; licences</t>
  </si>
  <si>
    <t xml:space="preserve">Total capex &amp; spectrum </t>
  </si>
  <si>
    <t>in % of revenue</t>
  </si>
  <si>
    <t>Cash Flow data</t>
  </si>
  <si>
    <t>EBITDA from continuing operations</t>
  </si>
  <si>
    <t>EBITDA from discontinued operations</t>
  </si>
  <si>
    <t>EBITDA including discontinued operations</t>
  </si>
  <si>
    <t>Cash Capex (excluding spectrum and licences)</t>
  </si>
  <si>
    <t>Spectrum paid</t>
  </si>
  <si>
    <t xml:space="preserve">Changes in working capital </t>
  </si>
  <si>
    <t>Other non- cash items</t>
  </si>
  <si>
    <t>Taxes paid</t>
  </si>
  <si>
    <t>Operating Free Cash Flow</t>
  </si>
  <si>
    <t>Finance charges paid, net</t>
  </si>
  <si>
    <t>Lease interest payments, net</t>
  </si>
  <si>
    <t xml:space="preserve">Lease principal repayments </t>
  </si>
  <si>
    <t>Free Cash Flow</t>
  </si>
  <si>
    <t>Repatration from Joint Ventures and associates</t>
  </si>
  <si>
    <t>Advances for dividends to non-controlling interests</t>
  </si>
  <si>
    <t>Equity Free Cash Flow</t>
  </si>
  <si>
    <t>Balance sheet data</t>
  </si>
  <si>
    <t>Non current assets</t>
  </si>
  <si>
    <t>Current assets</t>
  </si>
  <si>
    <t>Assets held for sale</t>
  </si>
  <si>
    <t>Total assets</t>
  </si>
  <si>
    <t>Equity and liabilities</t>
  </si>
  <si>
    <t>Equity</t>
  </si>
  <si>
    <t>Non controlling interest</t>
  </si>
  <si>
    <t>Total equity</t>
  </si>
  <si>
    <t>Non current liabilities</t>
  </si>
  <si>
    <t>Current liabilities</t>
  </si>
  <si>
    <t>Liabilities directly associated with assets held for sale</t>
  </si>
  <si>
    <t>Total equity and liabilities</t>
  </si>
  <si>
    <t>Debt</t>
  </si>
  <si>
    <t>Gross Financial Obligations*</t>
  </si>
  <si>
    <t>Debt in USD or Swapped to USD</t>
  </si>
  <si>
    <t>Debt in Local Currency</t>
  </si>
  <si>
    <t>Leases</t>
  </si>
  <si>
    <t>Derivative financial instruments</t>
  </si>
  <si>
    <t>Cash</t>
  </si>
  <si>
    <t>In USD</t>
  </si>
  <si>
    <t>In Local Currency</t>
  </si>
  <si>
    <t>Net Financial Obligations</t>
  </si>
  <si>
    <t xml:space="preserve">Notes: </t>
  </si>
  <si>
    <t>The numbers presented are in US$ millions, and may contain minor rounding differences from figures previously presented</t>
  </si>
  <si>
    <t>As of November 12, 2021 we consolidate our Guatemala operations.</t>
  </si>
  <si>
    <t>Q4 21 and Q1 22 of the balance sheet have been restated after the finalization of the Guatemala purchase accounting.</t>
  </si>
  <si>
    <t>Link to disclaimers Non-IFRS descriptions tab</t>
  </si>
  <si>
    <t>Not reviewed by auditors</t>
  </si>
  <si>
    <t xml:space="preserve">Not reviewed by auditors </t>
  </si>
  <si>
    <t xml:space="preserve"> KPIs in thousands and Usd in millions</t>
  </si>
  <si>
    <t>El Salvador</t>
  </si>
  <si>
    <t>Mobile customers</t>
  </si>
  <si>
    <t>Revenue</t>
  </si>
  <si>
    <t>Service Revenue</t>
  </si>
  <si>
    <t>Year-on-year local currency growth</t>
  </si>
  <si>
    <t>Bolivia</t>
  </si>
  <si>
    <t>Paraguay</t>
  </si>
  <si>
    <t>Nicaragua</t>
  </si>
  <si>
    <t>Costa Rica</t>
  </si>
  <si>
    <t>Joint Venture</t>
  </si>
  <si>
    <t>Honduras</t>
  </si>
  <si>
    <t>Eliminations and Others (IFRS)</t>
  </si>
  <si>
    <t xml:space="preserve">KPIs in thousands </t>
  </si>
  <si>
    <t>El Salvador ($m)</t>
  </si>
  <si>
    <t>Year-on-year growth</t>
  </si>
  <si>
    <t>Guatemala (GTQ m)</t>
  </si>
  <si>
    <t>Bolivia (BOB m)</t>
  </si>
  <si>
    <t>Colombia (COP bn)</t>
  </si>
  <si>
    <t>Paraguay (PYG bn)</t>
  </si>
  <si>
    <t>Panama ($m)</t>
  </si>
  <si>
    <t>Nicaragua (NIO m)</t>
  </si>
  <si>
    <t>Costa Rica (CRC m)</t>
  </si>
  <si>
    <t>Honduras (HNL m)</t>
  </si>
  <si>
    <t>Average FX rates</t>
  </si>
  <si>
    <t>Central America</t>
  </si>
  <si>
    <t>12m variation</t>
  </si>
  <si>
    <t>South America</t>
  </si>
  <si>
    <t>Reported Growth to Organic Growth for the Group</t>
  </si>
  <si>
    <t xml:space="preserve"> ($ millions)</t>
  </si>
  <si>
    <t>OCF</t>
  </si>
  <si>
    <t>Q3 2023</t>
  </si>
  <si>
    <t>9M 2023</t>
  </si>
  <si>
    <t>A- Current period</t>
  </si>
  <si>
    <t>B- Prior year period</t>
  </si>
  <si>
    <t>C- Reported growth (A/B)</t>
  </si>
  <si>
    <t>D- Perimeter</t>
  </si>
  <si>
    <t>F- Organic Growth (C-D-E)</t>
  </si>
  <si>
    <t>One-offs</t>
  </si>
  <si>
    <t>2023</t>
  </si>
  <si>
    <t>Comment (Q3 2023)</t>
  </si>
  <si>
    <t>($ millions)</t>
  </si>
  <si>
    <t>Legal rulings</t>
  </si>
  <si>
    <t>Everest restructuring</t>
  </si>
  <si>
    <t>Corporate*</t>
  </si>
  <si>
    <t>Group Total</t>
  </si>
  <si>
    <t>Honduras (JV)</t>
  </si>
  <si>
    <t>*Includes smaller Everest-related items from various countries totaling approximately $1 million in agregate.</t>
  </si>
  <si>
    <t>2022</t>
  </si>
  <si>
    <t>Q3 2022</t>
  </si>
  <si>
    <t>9M 2022</t>
  </si>
  <si>
    <t>Corporate</t>
  </si>
  <si>
    <t>Early termination of software contract</t>
  </si>
  <si>
    <t>Debt Reconciliation</t>
  </si>
  <si>
    <t xml:space="preserve">Debt information </t>
  </si>
  <si>
    <t>Gross Debt</t>
  </si>
  <si>
    <t>Net</t>
  </si>
  <si>
    <t>Financial Obligations</t>
  </si>
  <si>
    <t>USD</t>
  </si>
  <si>
    <t>LCY</t>
  </si>
  <si>
    <t>Total</t>
  </si>
  <si>
    <t>Gross</t>
  </si>
  <si>
    <t xml:space="preserve">Paraguay </t>
  </si>
  <si>
    <t>Millicom Group</t>
  </si>
  <si>
    <t>Honduras JV</t>
  </si>
  <si>
    <r>
      <rPr>
        <sz val="10"/>
        <color rgb="FF000000"/>
        <rFont val="Arial"/>
        <family val="2"/>
      </rPr>
      <t>**Beginning in Q1 2023, we have amended our definition of Net Debt to include the carrying value of derivative financial instruments. See Q1 23 Earning Release for details.</t>
    </r>
  </si>
  <si>
    <t xml:space="preserve">***El Salvador's official unit of currency is the U.S. dollar, while Panama uses the U.S. dollar as legal tender. Our local debt in both countries is therefore denominated in U.S. dollars but presented as local currency (LCY). </t>
  </si>
  <si>
    <t>Net financial obligations to EBITDA to  net financial obligations to EBITDA</t>
  </si>
  <si>
    <t>September 30, 2023</t>
  </si>
  <si>
    <t>Financial obligations</t>
  </si>
  <si>
    <t>Leverage</t>
  </si>
  <si>
    <t>$ millions</t>
  </si>
  <si>
    <t>Derivative Financial Instruments</t>
  </si>
  <si>
    <t>Less: Cash</t>
  </si>
  <si>
    <t>Millicom Group (IFRS)</t>
  </si>
  <si>
    <t>Debt Maturity Profile</t>
  </si>
  <si>
    <t>&gt;2033</t>
  </si>
  <si>
    <t>International Bonds</t>
  </si>
  <si>
    <t>6.625% MIC S. A USD 148m Bond Due 2026</t>
  </si>
  <si>
    <t>5.875% Telecel USD 503m Bond Due 2027</t>
  </si>
  <si>
    <t>Floating MIC S.A Sustainability Bond Due 2027</t>
  </si>
  <si>
    <t>5.125% MIC S. A USD 450m Bond Due 2028</t>
  </si>
  <si>
    <t>6.250% MIC S. A USD 675m Bond Due 2029</t>
  </si>
  <si>
    <t>4.500% Cable Onda USD 600m Bond Due 2030</t>
  </si>
  <si>
    <t>4.500% MIC S. A USD 808m Bond Due 2031</t>
  </si>
  <si>
    <t>5.125% Comcel USD 881m Bond Due 2032</t>
  </si>
  <si>
    <t>Local Bonds (Colombia, Bolivia and Paraguay)</t>
  </si>
  <si>
    <t>% of Total</t>
  </si>
  <si>
    <t>*Financing related amortization costs are disclosed as bank and DFI in order to show the contractual outstanding amount of the Notes.</t>
  </si>
  <si>
    <t>Equity Free Cash Flow Reconciliation</t>
  </si>
  <si>
    <t>Cash Flow Data</t>
  </si>
  <si>
    <t>Net cash provided by operating activities</t>
  </si>
  <si>
    <t>Purchase of property, plant and equipment</t>
  </si>
  <si>
    <t>Proceeds from sale of property, plant and equipment</t>
  </si>
  <si>
    <t>Purchase of intangible assets and licenses</t>
  </si>
  <si>
    <t xml:space="preserve"> Purchase of spectrum and licenses</t>
  </si>
  <si>
    <t>Proceeds from sale of intangible assets</t>
  </si>
  <si>
    <t>Operating free cash flow</t>
  </si>
  <si>
    <t>Interest (paid), net</t>
  </si>
  <si>
    <t>Lease Principal Repayments</t>
  </si>
  <si>
    <t>Free cash flow</t>
  </si>
  <si>
    <t>Repatriation from joint ventures and associates</t>
  </si>
  <si>
    <t>Dividends paid to non-controlling interests</t>
  </si>
  <si>
    <t>Equity free cash flow</t>
  </si>
  <si>
    <t>Less: Equity free cash flow - Africa</t>
  </si>
  <si>
    <t>Equity free cash flow - excluding Africa</t>
  </si>
  <si>
    <t>Capex Reconciliation</t>
  </si>
  <si>
    <t>Consolidated:</t>
  </si>
  <si>
    <t>Additions to property, plant and equipment</t>
  </si>
  <si>
    <t>Additions to licenses and other intangibles</t>
  </si>
  <si>
    <t>Of which spectrum and license costs</t>
  </si>
  <si>
    <t>Total consolidated additions</t>
  </si>
  <si>
    <t>Of which capital expenditures related to headquarters</t>
  </si>
  <si>
    <t>OCF (EBITDA - Capex)</t>
  </si>
  <si>
    <t>Group OCF</t>
  </si>
  <si>
    <t>(-)Capex (Ex. Spectrum)</t>
  </si>
  <si>
    <t xml:space="preserve"> OCF</t>
  </si>
  <si>
    <t>ARPU Reconciliation</t>
  </si>
  <si>
    <t>Mobile ARPU Reconciliation</t>
  </si>
  <si>
    <t>Mobile service revenue ($m)</t>
  </si>
  <si>
    <t>Mobile Service revenue ($m) from non-Tigo customers ($m) *</t>
  </si>
  <si>
    <t>Mobile Service revenue ($m) from Tigo customers (A)</t>
  </si>
  <si>
    <t>Mobile customers - end of period (000)</t>
  </si>
  <si>
    <t>Mobile customers - average (000) (B) **</t>
  </si>
  <si>
    <t>Mobile ARPU (USD/Month) (A/B/number of months)</t>
  </si>
  <si>
    <r>
      <rPr>
        <sz val="10"/>
        <color rgb="FF000000"/>
        <rFont val="Arial"/>
        <family val="2"/>
      </rPr>
      <t>* Refers to production services, MVNO, DVNO, equipment rental revenue, call center revenue, national roaming, equipment sales, visitor roaming, tower rental, DVNE, and other non-customer driven revenue.</t>
    </r>
  </si>
  <si>
    <r>
      <rPr>
        <sz val="10"/>
        <color rgb="FF000000"/>
        <rFont val="Arial"/>
        <family val="2"/>
      </rPr>
      <t>** Average QoQ for the quarterly view is the average of the last quarter.</t>
    </r>
  </si>
  <si>
    <t>Home  ARPU Reconciliation</t>
  </si>
  <si>
    <t>Home service revenue ($m)</t>
  </si>
  <si>
    <t>Home service revenue ($m) from non-Tigo customers ($m) *</t>
  </si>
  <si>
    <t>Home service revenue ($m) from Tigo customers (A)</t>
  </si>
  <si>
    <t>Customer Relationships - end of period (000) **</t>
  </si>
  <si>
    <t>Customer Relationships - average (000)  (B) ***</t>
  </si>
  <si>
    <t>Home ARPU (USD/Month) (A/B/number of months)</t>
  </si>
  <si>
    <t>*Beginning in Q1 2023 the calculation of Home ARPU now includes equipment rental.</t>
  </si>
  <si>
    <r>
      <rPr>
        <sz val="10"/>
        <color rgb="FF000000"/>
        <rFont val="Arial"/>
        <family val="2"/>
      </rPr>
      <t>* TV advertising, production services, equipment rental revenue, call center revenue, equipment sales and other non customer driven revenue.</t>
    </r>
  </si>
  <si>
    <r>
      <rPr>
        <sz val="10"/>
        <color rgb="FF000000"/>
        <rFont val="Arial"/>
        <family val="2"/>
      </rPr>
      <t>** Represented by homes connected all technologies (HFC/FTTH + Other Technologies + DTH &amp; Wimax RGUs).</t>
    </r>
  </si>
  <si>
    <r>
      <rPr>
        <sz val="10"/>
        <color rgb="FF000000"/>
        <rFont val="Arial"/>
        <family val="2"/>
      </rPr>
      <t>*** Average QoQ for the quarterly view is the average of the last quarter.</t>
    </r>
  </si>
  <si>
    <t>Interest Expense Reconcilation</t>
  </si>
  <si>
    <t>Interest ($ millions)</t>
  </si>
  <si>
    <t>Interest expense</t>
  </si>
  <si>
    <t>Interest expense on leases</t>
  </si>
  <si>
    <t>Loan redemption expense</t>
  </si>
  <si>
    <t>Other</t>
  </si>
  <si>
    <t>Total financial expenses</t>
  </si>
  <si>
    <t>Interest income</t>
  </si>
  <si>
    <t>Net financial expenses</t>
  </si>
  <si>
    <t>Amortization Expense Detail</t>
  </si>
  <si>
    <t>Amortization Expense* ($ millions)</t>
  </si>
  <si>
    <t xml:space="preserve">Licenses and Spectrum </t>
  </si>
  <si>
    <t>Related to acquisitions</t>
  </si>
  <si>
    <t>Other items</t>
  </si>
  <si>
    <t>Total Amortization</t>
  </si>
  <si>
    <t>EBITDA after Leases reconciliation</t>
  </si>
  <si>
    <t>EBITDA after Leases Reconciliation</t>
  </si>
  <si>
    <t>Q2 2023</t>
  </si>
  <si>
    <t>Q1 2023</t>
  </si>
  <si>
    <t>Q4 2022</t>
  </si>
  <si>
    <t>Depreciation of right-of-use assets</t>
  </si>
  <si>
    <t>EBITDA after Leases</t>
  </si>
  <si>
    <t xml:space="preserve">Income statement data </t>
  </si>
  <si>
    <t>($millions)</t>
  </si>
  <si>
    <t xml:space="preserve">Revenue </t>
  </si>
  <si>
    <t>Cost of sales</t>
  </si>
  <si>
    <t>Gross profit</t>
  </si>
  <si>
    <t>Operating expenses</t>
  </si>
  <si>
    <t>EBITDA margin</t>
  </si>
  <si>
    <t>Depreciation &amp; amortization</t>
  </si>
  <si>
    <t>Share of profit in Honduras joint venture</t>
  </si>
  <si>
    <t>Revaluation of previously held interests</t>
  </si>
  <si>
    <t>Other non-operating income (expenses), net</t>
  </si>
  <si>
    <t>Gains (losses) from associates</t>
  </si>
  <si>
    <t>Profit (loss) before tax</t>
  </si>
  <si>
    <t>Net tax credit (charge)</t>
  </si>
  <si>
    <t>Profit (loss) for the period</t>
  </si>
  <si>
    <t>Profit (loss) from discontinued operations</t>
  </si>
  <si>
    <t>Net profit (loss) for the period</t>
  </si>
  <si>
    <t>December 31, 2022</t>
  </si>
  <si>
    <t>ASSETS</t>
  </si>
  <si>
    <t>NON-CURRENT ASSETS</t>
  </si>
  <si>
    <t>Intangible assets, net</t>
  </si>
  <si>
    <t>Right of Use Assets  NBV</t>
  </si>
  <si>
    <t>Property, plant and equipment, net</t>
  </si>
  <si>
    <t>Investments in joint ventures</t>
  </si>
  <si>
    <t>Investments in associates</t>
  </si>
  <si>
    <t xml:space="preserve">Contract Costs - NBV </t>
  </si>
  <si>
    <t>Deferred tax assets</t>
  </si>
  <si>
    <t>Amount due from non-controlling interests, associates and joint ventures</t>
  </si>
  <si>
    <t>Other non-current assets</t>
  </si>
  <si>
    <t>TOTAL NON-CURRENT ASSETS</t>
  </si>
  <si>
    <t>CURRENT ASSETS</t>
  </si>
  <si>
    <t>Inventories, net</t>
  </si>
  <si>
    <t>Trade receivables, net</t>
  </si>
  <si>
    <t>Contract assets</t>
  </si>
  <si>
    <t>Amounts due from non-controlling interests, associates and joint venture partners</t>
  </si>
  <si>
    <t>Prepayments and accrued income</t>
  </si>
  <si>
    <t>Current income tax assets</t>
  </si>
  <si>
    <t>Supplier advances for capital expenditure</t>
  </si>
  <si>
    <t>Other current assets</t>
  </si>
  <si>
    <t>Restricted cash</t>
  </si>
  <si>
    <t>Cash and cash equivalents</t>
  </si>
  <si>
    <t>TOTAL CURRENT ASSETS</t>
  </si>
  <si>
    <t>TOTAL ASSETS</t>
  </si>
  <si>
    <t xml:space="preserve">$ millions </t>
  </si>
  <si>
    <t>EQUITY AND LIABILITIES</t>
  </si>
  <si>
    <t>EQUITY</t>
  </si>
  <si>
    <t>Share capital and premium</t>
  </si>
  <si>
    <t>Treasury shares</t>
  </si>
  <si>
    <t>Put option reserve</t>
  </si>
  <si>
    <t>Other reserves</t>
  </si>
  <si>
    <t>Retained profits</t>
  </si>
  <si>
    <t>Profit (loss) for the year attributable to equity holders</t>
  </si>
  <si>
    <t>Equity attributable to owners of the Company</t>
  </si>
  <si>
    <t>TOTAL EQUITY</t>
  </si>
  <si>
    <t>LIABILITIES</t>
  </si>
  <si>
    <t>Non-current liabilities</t>
  </si>
  <si>
    <t>Debt and financing</t>
  </si>
  <si>
    <t>Amounts due to associates and joint venture partners</t>
  </si>
  <si>
    <t>Provisions and other non-current liabilities</t>
  </si>
  <si>
    <t>Deferred tax liabilities</t>
  </si>
  <si>
    <t>Total non-current liabilities</t>
  </si>
  <si>
    <t>Put option liabilities (Panama)</t>
  </si>
  <si>
    <t>Payables and accruals for capital expenditure</t>
  </si>
  <si>
    <t>Other trade payables</t>
  </si>
  <si>
    <t>Contract liabilities</t>
  </si>
  <si>
    <t>Amounts due to non-controlling interests, associates and joint ventures</t>
  </si>
  <si>
    <t>Accrued interest and other expenses</t>
  </si>
  <si>
    <t>Current income tax liabilities</t>
  </si>
  <si>
    <t>Provisions and other current liabilities</t>
  </si>
  <si>
    <t>Total current liabilities</t>
  </si>
  <si>
    <t>TOTAL LIABILITIES</t>
  </si>
  <si>
    <t xml:space="preserve">TOTAL EQUITY AND LIABILITIES </t>
  </si>
  <si>
    <t>September 2023 YTD</t>
  </si>
  <si>
    <t>September 2022 YTD</t>
  </si>
  <si>
    <t>Cash flows from operating activities (including discontinued operations)</t>
  </si>
  <si>
    <t>Equity free cash flow reconciliation</t>
  </si>
  <si>
    <t xml:space="preserve">  Profit (loss) before taxes from continuing operations</t>
  </si>
  <si>
    <t xml:space="preserve">  Profit (loss) for the period from discontinued operations</t>
  </si>
  <si>
    <t>Profit (loss) before taxes</t>
  </si>
  <si>
    <t xml:space="preserve">  Interest expense (income), net</t>
  </si>
  <si>
    <t>Adjustments to reconcile to net cash:</t>
  </si>
  <si>
    <t xml:space="preserve">  Interest and other financial income</t>
  </si>
  <si>
    <t xml:space="preserve">  Depreciation and amortization</t>
  </si>
  <si>
    <t xml:space="preserve">  Share of (gain) loss from joint ventures, net</t>
  </si>
  <si>
    <t>Adjustments for non-cash items:</t>
  </si>
  <si>
    <t xml:space="preserve">  Other operating income below Ebitda</t>
  </si>
  <si>
    <t xml:space="preserve">  Loss on disposal and impairment of assets, net</t>
  </si>
  <si>
    <t xml:space="preserve">  (Income) loss from associates and JV, net</t>
  </si>
  <si>
    <t xml:space="preserve">  Profit (loss) on disposal of subs and JV</t>
  </si>
  <si>
    <t xml:space="preserve">  Other non-operating expenses (income), net</t>
  </si>
  <si>
    <t xml:space="preserve">  Share based compensation</t>
  </si>
  <si>
    <t xml:space="preserve">  Purchase of intangible assets and licenses</t>
  </si>
  <si>
    <t>(Income) loss from associates and JV, net</t>
  </si>
  <si>
    <t xml:space="preserve">  Proceeds from sale of intangible assets</t>
  </si>
  <si>
    <t>Other non-operating expenses (income), net</t>
  </si>
  <si>
    <t xml:space="preserve">  Purchase of property, plant and equipment</t>
  </si>
  <si>
    <t>IFRS 15 impacts</t>
  </si>
  <si>
    <t xml:space="preserve">  Proceeds from sale of property, plant and equipment</t>
  </si>
  <si>
    <t>Changes in working capital:</t>
  </si>
  <si>
    <t xml:space="preserve">  Tower disposals</t>
  </si>
  <si>
    <t xml:space="preserve">  Decrease (increase) in trade receivables, prepayments and other current assets</t>
  </si>
  <si>
    <t>Capex including spectrum</t>
  </si>
  <si>
    <t xml:space="preserve">  (Increase) decrease in inventories</t>
  </si>
  <si>
    <t xml:space="preserve">  Increase (decrease) in trade and other payable</t>
  </si>
  <si>
    <t>Total Changes in working capital:</t>
  </si>
  <si>
    <t xml:space="preserve">  Interest (paid) </t>
  </si>
  <si>
    <t xml:space="preserve">  Interest received</t>
  </si>
  <si>
    <t xml:space="preserve">  Capex working cap adjustment</t>
  </si>
  <si>
    <t xml:space="preserve">  Taxes paid</t>
  </si>
  <si>
    <t>Changes in working cap and other non-cash items</t>
  </si>
  <si>
    <t xml:space="preserve">Net cash provided by operating activities </t>
  </si>
  <si>
    <t>Cashflow from Operations</t>
  </si>
  <si>
    <t>Cash flows from investing activities (including discontinued operations):</t>
  </si>
  <si>
    <t xml:space="preserve">  Acquisition of subsidiaries, joint ventures and associates, net of cash acquired</t>
  </si>
  <si>
    <t xml:space="preserve">  Proceeds from disposal of subsidiaries and non-controlling interests</t>
  </si>
  <si>
    <t xml:space="preserve">  Lease principal repayments</t>
  </si>
  <si>
    <t xml:space="preserve">  Loan Repayment and VCF</t>
  </si>
  <si>
    <t xml:space="preserve">  (Increase) decrease of pledged deposits</t>
  </si>
  <si>
    <t xml:space="preserve">  Advances for, and dividends to non-controlling interests</t>
  </si>
  <si>
    <t xml:space="preserve">  MFS lending</t>
  </si>
  <si>
    <t xml:space="preserve">  Cash disposed, net of cash / Proceeds from disposal of subsidiaries and joint ventures and associates</t>
  </si>
  <si>
    <t xml:space="preserve">  Dividend received from associates and JV</t>
  </si>
  <si>
    <t xml:space="preserve">  Cash (used in) provided by other investing activities, net</t>
  </si>
  <si>
    <t>Net cash used in investing activities</t>
  </si>
  <si>
    <t>Cash flows from financing activities (including discontinued operations):</t>
  </si>
  <si>
    <t xml:space="preserve">  Proceeds from other debt and financing</t>
  </si>
  <si>
    <t xml:space="preserve">  Repayment of debt and financing</t>
  </si>
  <si>
    <t xml:space="preserve">  Dividends paid by MIC</t>
  </si>
  <si>
    <t xml:space="preserve">  Proceeds from issuance of shares</t>
  </si>
  <si>
    <t xml:space="preserve">  Repayment shareholder loan to NCI</t>
  </si>
  <si>
    <t>Net cash from (used by) financing activities</t>
  </si>
  <si>
    <t xml:space="preserve">  Exchange impact on cash and cash equivalents, net</t>
  </si>
  <si>
    <t>Net (decrease) increase in cash and cash equivalents</t>
  </si>
  <si>
    <t xml:space="preserve">  Cash and cash equivalents at the beginning of the year</t>
  </si>
  <si>
    <t xml:space="preserve">  Effect of cash in disposal group held for sale</t>
  </si>
  <si>
    <t>Cash and cash equivalents at the end of the year</t>
  </si>
  <si>
    <t>Group KPIs</t>
  </si>
  <si>
    <t>Group Financial highlights ($ million)</t>
  </si>
  <si>
    <t>Group service revenue</t>
  </si>
  <si>
    <t>Group revenue</t>
  </si>
  <si>
    <t xml:space="preserve">Share of net profit in joint ventures </t>
  </si>
  <si>
    <t xml:space="preserve">Profit before taxes from continuing operations </t>
  </si>
  <si>
    <t>Profit from continuing operations</t>
  </si>
  <si>
    <t>*Proforma for acquisition of Guatemala on November 12, 2021 and the disposal of Tanzania.  Historical financials do not consider financing costs.</t>
  </si>
  <si>
    <t>2020 and 2021 total non-controlling interest include Tanzania.</t>
  </si>
  <si>
    <r>
      <rPr>
        <b/>
        <sz val="10"/>
        <color rgb="FF000000"/>
        <rFont val="Calibri"/>
        <family val="2"/>
      </rPr>
      <t>Non-IFRS Measures</t>
    </r>
    <r>
      <rPr>
        <sz val="10"/>
        <color rgb="FF000000"/>
        <rFont val="Calibri"/>
        <family val="2"/>
      </rPr>
      <t xml:space="preserve">
This XLs contains financial measures not prepared in accordance with IFRS. These measures are referred to as “non-IFRS” measures and include: non-IFRS service revenue, non-IFRS EBITDA, and non-IFRS Capex, among others defined below. Annual growth rates for these non-IFRS measures are often expressed in organic constant currency terms to exclude the effect of changes in foreign exchange rates, the adoption of new accounting standards, and are proforma for material changes in perimeter due to acquisitions and divestitures. The non-IFRS financial measures are presented in this XLs as Millicom’s management believes they provide investors with an additional information for the analysis of Millicom’s results of operations, particularly in evaluating performance from one period to another. Millicom’s management uses non-IFRS financial measures to make operating decisions, as they facilitate additional internal comparisons of Millicom’s performance to historical results and to competitors' results, and provides them to investors as a supplement to Millicom’s reported results to provide additional insight into Millicom’s operating performance. Millicom’s Remuneration Committee uses certain non-IFRS measures when assessing the performance and compensation of employees, including Millicom’s executive directors.
The non-IFRS financial measures used by Millicom may be calculated differently from, and therefore may not be comparable to, similarly titled measures used by other companies - refer to the section “Non-IFRS Financial Measure Descriptions” for additional information. In addition, these non-IFRS measures should not be considered in isolation as a substitute for, or as superior to, financial measures calculated in accordance with IFRS, and Millicom’s financial results calculated in accordance with IFRS and reconciliations to those financial statements should be carefully evaluated.
The following changes were made to some definitions of the Group's non-IFRS financial measures as disclosed in the 2022 Annual Report: the definition of 'EBITDA after leases' has changed from lease cash payments to income statement line items (interest expense and depreciation charge). This does not change the manner in which we calculate Equity Free Cash Flow, but aligns our calculation for leverage purposes with peers. The definition of Net Debt has changed to include derivative financial instruments in order to have a more comprehensive view of our financial obligations. Finally, Home ARPU has changed to include equipment rental in our Home revenue, as these are long-term payment plans. 
</t>
    </r>
    <r>
      <rPr>
        <b/>
        <sz val="12"/>
        <color rgb="FF000000"/>
        <rFont val="Calibri"/>
        <family val="2"/>
      </rPr>
      <t xml:space="preserve">Non-IFRS Financial Measure Descriptions
</t>
    </r>
    <r>
      <rPr>
        <b/>
        <sz val="9"/>
        <color rgb="FF000000"/>
        <rFont val="Calibri"/>
        <family val="2"/>
      </rPr>
      <t>Service revenue</t>
    </r>
    <r>
      <rPr>
        <sz val="9"/>
        <color rgb="FF000000"/>
        <rFont val="Calibri"/>
        <family val="2"/>
      </rPr>
      <t xml:space="preserve"> is revenue related to the provision of ongoing services such as monthly subscription fees for mobile and broadband, airtime and data usage fees, interconnection fees, roaming fees, mobile finance service commissions and fees from other telecommunications services such as data services, short message services, installation fees and other value-added services excluding telephone and equipment sales. 
</t>
    </r>
    <r>
      <rPr>
        <b/>
        <sz val="9"/>
        <color rgb="FF000000"/>
        <rFont val="Calibri"/>
        <family val="2"/>
      </rPr>
      <t>EBITDA</t>
    </r>
    <r>
      <rPr>
        <sz val="9"/>
        <color rgb="FF000000"/>
        <rFont val="Calibri"/>
        <family val="2"/>
      </rPr>
      <t xml:space="preserve"> is operating profit excluding impairment losses, depreciation and amortization, and gains/losses on fixed asset disposals.
</t>
    </r>
    <r>
      <rPr>
        <b/>
        <sz val="9"/>
        <color rgb="FF000000"/>
        <rFont val="Calibri"/>
        <family val="2"/>
      </rPr>
      <t xml:space="preserve">EBITDA after Leases (EBITDAaL) </t>
    </r>
    <r>
      <rPr>
        <sz val="9"/>
        <color rgb="FF000000"/>
        <rFont val="Calibri"/>
        <family val="2"/>
      </rPr>
      <t xml:space="preserve">represents EBITDA after lease expense and depreciation charge. 
</t>
    </r>
    <r>
      <rPr>
        <b/>
        <sz val="9"/>
        <color rgb="FF000000"/>
        <rFont val="Calibri"/>
        <family val="2"/>
      </rPr>
      <t>EBITDA Margin</t>
    </r>
    <r>
      <rPr>
        <sz val="9"/>
        <color rgb="FF000000"/>
        <rFont val="Calibri"/>
        <family val="2"/>
      </rPr>
      <t xml:space="preserve"> represents EBITDA in relation to Revenue.
</t>
    </r>
    <r>
      <rPr>
        <b/>
        <sz val="9"/>
        <color rgb="FF000000"/>
        <rFont val="Calibri"/>
        <family val="2"/>
      </rPr>
      <t>Organic growth</t>
    </r>
    <r>
      <rPr>
        <sz val="9"/>
        <color rgb="FF000000"/>
        <rFont val="Calibri"/>
        <family val="2"/>
      </rPr>
      <t xml:space="preserve"> represents year-on-year growth excluding the impact of changes in FX rates, perimeter, and accounting. Changes in perimeter are the result of acquisitions and divestitures. Results from divested assets are immediately removed from both periods, whereas the results from acquired assets are included in both periods at the beginning (January 1) of the first full calendar year of ownership.
</t>
    </r>
    <r>
      <rPr>
        <b/>
        <sz val="9"/>
        <color rgb="FF000000"/>
        <rFont val="Calibri"/>
        <family val="2"/>
      </rPr>
      <t>Net debt</t>
    </r>
    <r>
      <rPr>
        <sz val="9"/>
        <color rgb="FF000000"/>
        <rFont val="Calibri"/>
        <family val="2"/>
      </rPr>
      <t xml:space="preserve"> is Debt and financial liabilities, including derivative instruments (assets and liabilities), less cash and pledged and time deposits.
</t>
    </r>
    <r>
      <rPr>
        <b/>
        <sz val="9"/>
        <color rgb="FF000000"/>
        <rFont val="Calibri"/>
        <family val="2"/>
      </rPr>
      <t>Net financial obligations</t>
    </r>
    <r>
      <rPr>
        <sz val="9"/>
        <color rgb="FF000000"/>
        <rFont val="Calibri"/>
        <family val="2"/>
      </rPr>
      <t xml:space="preserve"> is Net debt plus lease liabilities.
</t>
    </r>
    <r>
      <rPr>
        <b/>
        <sz val="9"/>
        <color rgb="FF000000"/>
        <rFont val="Calibri"/>
        <family val="2"/>
      </rPr>
      <t>Leverage</t>
    </r>
    <r>
      <rPr>
        <sz val="9"/>
        <color rgb="FF000000"/>
        <rFont val="Calibri"/>
        <family val="2"/>
      </rPr>
      <t xml:space="preserve"> is the ratio of net financial obligations over LTM (Last twelve month) EBITDA, proforma for acquisitions made during the last twelve months.
</t>
    </r>
    <r>
      <rPr>
        <b/>
        <sz val="9"/>
        <color rgb="FF000000"/>
        <rFont val="Calibri"/>
        <family val="2"/>
      </rPr>
      <t>Leverage after leases</t>
    </r>
    <r>
      <rPr>
        <sz val="9"/>
        <color rgb="FF000000"/>
        <rFont val="Calibri"/>
        <family val="2"/>
      </rPr>
      <t xml:space="preserve"> is the ratio of net debt over LTM (Last twelve month) EBITDA after leases, proforma for acquisitions and disposals made during the last twelve months. 
</t>
    </r>
    <r>
      <rPr>
        <b/>
        <sz val="9"/>
        <color rgb="FF000000"/>
        <rFont val="Calibri"/>
        <family val="2"/>
      </rPr>
      <t>Capex</t>
    </r>
    <r>
      <rPr>
        <sz val="9"/>
        <color rgb="FF000000"/>
        <rFont val="Calibri"/>
        <family val="2"/>
      </rPr>
      <t xml:space="preserve"> is balance sheet capital expenditure excluding spectrum and license costs and lease capitalizations. 
</t>
    </r>
    <r>
      <rPr>
        <b/>
        <sz val="9"/>
        <color rgb="FF000000"/>
        <rFont val="Calibri"/>
        <family val="2"/>
      </rPr>
      <t>Cash Capex</t>
    </r>
    <r>
      <rPr>
        <sz val="9"/>
        <color rgb="FF000000"/>
        <rFont val="Calibri"/>
        <family val="2"/>
      </rPr>
      <t xml:space="preserve"> represents the cash spent in relation to capital expenditure, excluding spectrum and licenses costs. 
</t>
    </r>
    <r>
      <rPr>
        <b/>
        <sz val="9"/>
        <color rgb="FF000000"/>
        <rFont val="Calibri"/>
        <family val="2"/>
      </rPr>
      <t>Operating Cash Flow (OCF)</t>
    </r>
    <r>
      <rPr>
        <sz val="9"/>
        <color rgb="FF000000"/>
        <rFont val="Calibri"/>
        <family val="2"/>
      </rPr>
      <t xml:space="preserve"> is EBITDA less Capex. 
</t>
    </r>
    <r>
      <rPr>
        <b/>
        <sz val="9"/>
        <color rgb="FF000000"/>
        <rFont val="Calibri"/>
        <family val="2"/>
      </rPr>
      <t xml:space="preserve">Operating Free Cash Flow (OFCF) </t>
    </r>
    <r>
      <rPr>
        <sz val="9"/>
        <color rgb="FF000000"/>
        <rFont val="Calibri"/>
        <family val="2"/>
      </rPr>
      <t xml:space="preserve"> is EBITDA, less cash capex, less spectrum paid, working capital and other non-cash items, and taxes paid. 
</t>
    </r>
    <r>
      <rPr>
        <b/>
        <sz val="9"/>
        <color rgb="FF000000"/>
        <rFont val="Calibri"/>
        <family val="2"/>
      </rPr>
      <t>Equity Free Cash Flow (EFCF)</t>
    </r>
    <r>
      <rPr>
        <sz val="9"/>
        <color rgb="FF000000"/>
        <rFont val="Calibri"/>
        <family val="2"/>
      </rPr>
      <t xml:space="preserve"> is OFCF less finance charges paid (net), lease interest payments, lease principal repayments, and  advances for dividends to non-controlling interests, plus cash repatriation from joint ventures and associates. 
</t>
    </r>
    <r>
      <rPr>
        <b/>
        <sz val="9"/>
        <color rgb="FF000000"/>
        <rFont val="Calibri"/>
        <family val="2"/>
      </rPr>
      <t>Operating Profit After Tax</t>
    </r>
    <r>
      <rPr>
        <sz val="9"/>
        <color rgb="FF000000"/>
        <rFont val="Calibri"/>
        <family val="2"/>
      </rPr>
      <t xml:space="preserve"> displays the profit generated from the operations of the company after statutory taxes. 
</t>
    </r>
    <r>
      <rPr>
        <b/>
        <sz val="9"/>
        <color rgb="FF000000"/>
        <rFont val="Calibri"/>
        <family val="2"/>
      </rPr>
      <t>Return on Invested Capital (ROIC)</t>
    </r>
    <r>
      <rPr>
        <sz val="9"/>
        <color rgb="FF000000"/>
        <rFont val="Calibri"/>
        <family val="2"/>
      </rPr>
      <t xml:space="preserve"> is used to assess the Group’s efficiency at allocating the capital under its control to and is defined as Operating Profit After Tax divided by the average invested Capital during the period. 
</t>
    </r>
    <r>
      <rPr>
        <b/>
        <sz val="9"/>
        <color rgb="FF000000"/>
        <rFont val="Calibri"/>
        <family val="2"/>
      </rPr>
      <t>Average Invested Capital</t>
    </r>
    <r>
      <rPr>
        <sz val="9"/>
        <color rgb="FF000000"/>
        <rFont val="Calibri"/>
        <family val="2"/>
      </rPr>
      <t xml:space="preserve"> is the capital invested in the company operation throughout the year and is calculated with the average of opening and closing balances of the total assets minus current liabilities (excluding debt, joint ventures, accrued interests, deferred and current tax, cash as well as investments and non-controlling interests), less assets and liabilities held for sale.
</t>
    </r>
    <r>
      <rPr>
        <b/>
        <sz val="9"/>
        <color rgb="FF000000"/>
        <rFont val="Calibri"/>
        <family val="2"/>
      </rPr>
      <t>Average Revenue per User per Month (ARPU)</t>
    </r>
    <r>
      <rPr>
        <sz val="9"/>
        <color rgb="FF000000"/>
        <rFont val="Calibri"/>
        <family val="2"/>
      </rPr>
      <t xml:space="preserve"> for our Mobile customers is (x) the total mobile and mobile financial services revenue (excluding revenue earned from tower rentals, call center, data and mobile virtual network operator, visitor roaming, national third parties roaming and mobile telephone equipment sales revenue) for the period, divided by (y) the average number of mobile subscribers for the period, divided by (z) the number of months in the period. We define ARPU for our Home customers as (x) the total Home revenue (excluding equipment sales and TV advertising) for the period, divided by (y) the average number of customer relationships for the period, divided by (z) the number of months in the period. ARPU is not subject to a standard industry definition and our definition of ARPU may be different from other industry participants.
</t>
    </r>
    <r>
      <rPr>
        <b/>
        <i/>
        <sz val="9"/>
        <color rgb="FF000000"/>
        <rFont val="Calibri"/>
        <family val="2"/>
      </rPr>
      <t xml:space="preserve">Please refer to our 2022 Annual Report for a list and description of non-IFRS measures. </t>
    </r>
  </si>
  <si>
    <t>Comment (Q3 2022)</t>
  </si>
  <si>
    <t>2020 and 2021 KPIs &amp;  income statement have been re-presented  to reflect Tanzania as Discontinued Operation. Organic growth rates have not been re-presented</t>
  </si>
  <si>
    <t>Beginning in Q1 2023, we have amended our definition of Net Debt to include the carrying value of derivative financial instruments. 2022 has been restated for this.</t>
  </si>
  <si>
    <t>*2020 and 2021 Eliminations &amp; Others are based on Group IFRS and are Proforma for Guatemala.</t>
  </si>
  <si>
    <t>Note: Since acquiring the remaining 45% equity interest on November 12, 2021, the Guatemala business is fully consolidated in our financial statements.</t>
  </si>
  <si>
    <t>Group Proforma</t>
  </si>
  <si>
    <t>Market Details LC</t>
  </si>
  <si>
    <t xml:space="preserve">*Capex in 9M 2022 included $8 million of capex related to our Africa operations, which are adjusted for in the OCF perimeter line. </t>
  </si>
  <si>
    <t>**Organic growth calculated by re-basing all periods to the budget FX rates of the current year. This creates small differences captured in "Other". Capex included in OCF is assumed to be in USD and is not rebased.</t>
  </si>
  <si>
    <t>D- Perimeter*</t>
  </si>
  <si>
    <t>E- FX and other**</t>
  </si>
  <si>
    <t>*Net Debt and Net financial obligations are non-IFRS measures and are IFRS consolidated figures. See disclaimers tab  for a description of non-IFRS measures and for reconciliations to the nearest equivalent IFRS measures.  Cash includes term deposits of $6 million as of September 30, 2023.</t>
  </si>
  <si>
    <t>Bank and DFI*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</si>
</sst>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0;&quot;-&quot;#,##0;#,##0;_(@_)"/>
    <numFmt numFmtId="165" formatCode="#0.0;&quot;-&quot;#0.0;#0.0;_(@_)"/>
    <numFmt numFmtId="166" formatCode="#0;&quot;-&quot;#0;#0;_(@_)"/>
    <numFmt numFmtId="167" formatCode="#0.0_)%;\(#0.0\)%;&quot;—&quot;_)\%;_(@_)"/>
    <numFmt numFmtId="168" formatCode="#,##0.0;&quot;-&quot;#,##0.0;#,##0.0;_(@_)"/>
    <numFmt numFmtId="169" formatCode="#,##0.00&quot;x&quot;;&quot;-&quot;#,##0.00&quot;x&quot;;#,##0.00&quot;x&quot;;_(@_)"/>
    <numFmt numFmtId="170" formatCode="#0.0%;&quot;-&quot;#0.0%;#0.0%;_(@_)"/>
    <numFmt numFmtId="171" formatCode="#0.00;&quot;-&quot;#0.00;#0.00;_(@_)"/>
    <numFmt numFmtId="172" formatCode="#,##0.00;\(#,##0.00\);#,##0.00;_(@_)"/>
    <numFmt numFmtId="173" formatCode="#,##0.00;&quot;-&quot;#,##0.00;#,##0.00;_(@_)"/>
    <numFmt numFmtId="174" formatCode="#0.0_)%;\(#0.0\)%;#0.0_)%;_(@_)"/>
    <numFmt numFmtId="175" formatCode="#,##0.0_)%;\(#,##0.0\)%;#,##0.0_)%;_(@_)"/>
    <numFmt numFmtId="176" formatCode="#,##0.0_)%;\(#,##0.0\)%;&quot;—&quot;_)\%;_(@_)"/>
    <numFmt numFmtId="177" formatCode="#0;\(#0\);&quot;—&quot;;_(@_)"/>
    <numFmt numFmtId="178" formatCode="\D\e\b\t\ \I\n\f\o\r\m\a\t\i\o\n\ \-\ mmmm\ d\,\ yyyy"/>
    <numFmt numFmtId="179" formatCode="#,##0;&quot;-&quot;#,##0;&quot;—&quot;;_(@_)"/>
    <numFmt numFmtId="180" formatCode="#,##0.0;&quot;-&quot;#,##0.0;&quot;—&quot;;_(@_)"/>
    <numFmt numFmtId="181" formatCode="#0.#######################;&quot;-&quot;#0.#######################;#0.#######################;_(@_)"/>
    <numFmt numFmtId="182" formatCode="#,##0;\(#,##0\);&quot;-&quot;;_(@_)"/>
    <numFmt numFmtId="183" formatCode="#,##0;\(#,##0\);#,##0;_(@_)"/>
    <numFmt numFmtId="184" formatCode="#,##0.00;\(#,##0.00\);&quot;-&quot;;_(@_)"/>
    <numFmt numFmtId="185" formatCode="0.00\x"/>
    <numFmt numFmtId="186" formatCode="#0.0%;&quot;-&quot;#0.0%;&quot;-&quot;\%;_(@_)"/>
    <numFmt numFmtId="187" formatCode="#,##0;\(#,##0\);&quot;—&quot;;_(@_)"/>
    <numFmt numFmtId="188" formatCode="0_);\(0\)"/>
  </numFmts>
  <fonts count="51" x14ac:knownFonts="1">
    <font>
      <sz val="10"/>
      <name val="Arial"/>
    </font>
    <font>
      <sz val="11"/>
      <color theme="1"/>
      <name val="Calibri"/>
      <family val="2"/>
      <scheme val="minor"/>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color rgb="FF000000"/>
      <name val="Calibri"/>
      <family val="2"/>
    </font>
    <font>
      <u/>
      <sz val="11"/>
      <color rgb="FF0000FF"/>
      <name val="Calibri"/>
      <family val="2"/>
    </font>
    <font>
      <b/>
      <sz val="10"/>
      <color rgb="FF000000"/>
      <name val="Calibri"/>
      <family val="2"/>
    </font>
    <font>
      <i/>
      <sz val="8"/>
      <color rgb="FF002060"/>
      <name val="Calibri"/>
      <family val="2"/>
    </font>
    <font>
      <u/>
      <sz val="10"/>
      <color rgb="FF0000FF"/>
      <name val="Calibri"/>
      <family val="2"/>
    </font>
    <font>
      <u/>
      <sz val="10"/>
      <color rgb="FF0000FF"/>
      <name val="Arial"/>
      <family val="2"/>
    </font>
    <font>
      <b/>
      <sz val="10"/>
      <color rgb="FF000000"/>
      <name val="Arial"/>
      <family val="2"/>
    </font>
    <font>
      <sz val="10"/>
      <color rgb="FFFFFFFF"/>
      <name val="Arial"/>
      <family val="2"/>
    </font>
    <font>
      <b/>
      <sz val="10"/>
      <color rgb="FFFFFFFF"/>
      <name val="Arial"/>
      <family val="2"/>
    </font>
    <font>
      <i/>
      <sz val="10"/>
      <color rgb="FF000000"/>
      <name val="Arial"/>
      <family val="2"/>
    </font>
    <font>
      <b/>
      <sz val="10"/>
      <color rgb="FF000640"/>
      <name val="Arial"/>
      <family val="2"/>
    </font>
    <font>
      <b/>
      <i/>
      <sz val="10"/>
      <color rgb="FF000000"/>
      <name val="Arial"/>
      <family val="2"/>
    </font>
    <font>
      <i/>
      <sz val="10"/>
      <color rgb="FF1F497D"/>
      <name val="Arial"/>
      <family val="2"/>
    </font>
    <font>
      <b/>
      <u/>
      <sz val="10"/>
      <color rgb="FFFFFFFF"/>
      <name val="Arial"/>
      <family val="2"/>
    </font>
    <font>
      <sz val="10"/>
      <color rgb="FF000640"/>
      <name val="Arial"/>
      <family val="2"/>
    </font>
    <font>
      <i/>
      <sz val="10"/>
      <color rgb="FF000640"/>
      <name val="Arial"/>
      <family val="2"/>
    </font>
    <font>
      <i/>
      <sz val="10"/>
      <color rgb="FF000640"/>
      <name val="Calibri"/>
      <family val="2"/>
    </font>
    <font>
      <sz val="10"/>
      <color rgb="FF1F497D"/>
      <name val="Arial"/>
      <family val="2"/>
    </font>
    <font>
      <sz val="11"/>
      <color rgb="FF000000"/>
      <name val="Calibri"/>
      <family val="2"/>
    </font>
    <font>
      <b/>
      <sz val="10"/>
      <color rgb="FFFFFFFF"/>
      <name val="Calibri"/>
      <family val="2"/>
    </font>
    <font>
      <b/>
      <sz val="9"/>
      <color rgb="FF000000"/>
      <name val="Arial"/>
      <family val="2"/>
    </font>
    <font>
      <sz val="9"/>
      <color rgb="FF000000"/>
      <name val="Arial"/>
      <family val="2"/>
    </font>
    <font>
      <b/>
      <sz val="9"/>
      <color rgb="FF92D050"/>
      <name val="Arial"/>
      <family val="2"/>
    </font>
    <font>
      <sz val="9"/>
      <color rgb="FF000640"/>
      <name val="Arial"/>
      <family val="2"/>
    </font>
    <font>
      <sz val="9"/>
      <color rgb="FFFF0000"/>
      <name val="Arial"/>
      <family val="2"/>
    </font>
    <font>
      <b/>
      <sz val="12"/>
      <color rgb="FF000000"/>
      <name val="Calibri"/>
      <family val="2"/>
    </font>
    <font>
      <b/>
      <sz val="9"/>
      <color rgb="FF000000"/>
      <name val="Calibri"/>
      <family val="2"/>
    </font>
    <font>
      <sz val="9"/>
      <color rgb="FF000000"/>
      <name val="Calibri"/>
      <family val="2"/>
    </font>
    <font>
      <b/>
      <i/>
      <sz val="9"/>
      <color rgb="FF000000"/>
      <name val="Calibri"/>
      <family val="2"/>
    </font>
    <font>
      <sz val="10"/>
      <color theme="1"/>
      <name val="Arial"/>
      <family val="2"/>
    </font>
    <font>
      <b/>
      <sz val="10"/>
      <color rgb="FF000000"/>
      <name val="Arial"/>
      <family val="2"/>
    </font>
    <font>
      <sz val="10"/>
      <color rgb="FFFFFFFF"/>
      <name val="Arial"/>
      <family val="2"/>
    </font>
    <font>
      <b/>
      <sz val="10"/>
      <color rgb="FFFFFFFF"/>
      <name val="Arial"/>
      <family val="2"/>
    </font>
    <font>
      <sz val="10"/>
      <color rgb="FF000000"/>
      <name val="Arial"/>
      <family val="2"/>
    </font>
    <font>
      <i/>
      <sz val="10"/>
      <color rgb="FF000000"/>
      <name val="Arial"/>
      <family val="2"/>
    </font>
    <font>
      <b/>
      <sz val="10"/>
      <name val="Arial"/>
      <family val="2"/>
    </font>
    <font>
      <u/>
      <sz val="10"/>
      <color theme="10"/>
      <name val="Arial"/>
      <family val="2"/>
    </font>
    <font>
      <u/>
      <sz val="11"/>
      <color theme="10"/>
      <name val="Calibri"/>
      <family val="2"/>
      <scheme val="minor"/>
    </font>
    <font>
      <b/>
      <sz val="10"/>
      <color theme="1"/>
      <name val="Arial"/>
      <family val="2"/>
    </font>
    <font>
      <i/>
      <sz val="10"/>
      <color theme="1"/>
      <name val="Arial"/>
      <family val="2"/>
    </font>
    <font>
      <sz val="10"/>
      <name val="Arial"/>
      <family val="2"/>
    </font>
    <font>
      <sz val="10"/>
      <color rgb="FF000000"/>
      <name val="Calibri"/>
      <family val="2"/>
    </font>
    <font>
      <i/>
      <sz val="10"/>
      <name val="Arial"/>
      <family val="2"/>
    </font>
    <font>
      <i/>
      <sz val="9"/>
      <color rgb="FF000000"/>
      <name val="Arial"/>
      <family val="2"/>
    </font>
  </fonts>
  <fills count="7">
    <fill>
      <patternFill patternType="none"/>
    </fill>
    <fill>
      <patternFill patternType="gray125"/>
    </fill>
    <fill>
      <patternFill patternType="solid">
        <fgColor rgb="FFFFFFFF"/>
        <bgColor indexed="64"/>
      </patternFill>
    </fill>
    <fill>
      <patternFill patternType="solid">
        <fgColor rgb="FF00377D"/>
        <bgColor indexed="64"/>
      </patternFill>
    </fill>
    <fill>
      <patternFill patternType="solid">
        <fgColor rgb="FFDBDBDB"/>
        <bgColor indexed="64"/>
      </patternFill>
    </fill>
    <fill>
      <patternFill patternType="solid">
        <fgColor rgb="FFD9D9D9"/>
        <bgColor indexed="64"/>
      </patternFill>
    </fill>
    <fill>
      <patternFill patternType="solid">
        <fgColor theme="2" tint="-9.9978637043366805E-2"/>
        <bgColor indexed="64"/>
      </patternFill>
    </fill>
  </fills>
  <borders count="27">
    <border>
      <left/>
      <right/>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theme="0"/>
      </bottom>
      <diagonal/>
    </border>
    <border>
      <left/>
      <right style="thin">
        <color theme="0"/>
      </right>
      <top/>
      <bottom/>
      <diagonal/>
    </border>
    <border>
      <left/>
      <right style="thin">
        <color theme="0" tint="-0.14996795556505021"/>
      </right>
      <top/>
      <bottom/>
      <diagonal/>
    </border>
    <border>
      <left/>
      <right style="thin">
        <color theme="2"/>
      </right>
      <top/>
      <bottom/>
      <diagonal/>
    </border>
    <border>
      <left/>
      <right/>
      <top style="thin">
        <color rgb="FF00377D"/>
      </top>
      <bottom/>
      <diagonal/>
    </border>
    <border>
      <left/>
      <right/>
      <top/>
      <bottom style="thin">
        <color indexed="64"/>
      </bottom>
      <diagonal/>
    </border>
    <border>
      <left style="medium">
        <color rgb="FF000000"/>
      </left>
      <right/>
      <top style="medium">
        <color rgb="FF000000"/>
      </top>
      <bottom style="medium">
        <color rgb="FF000000"/>
      </bottom>
      <diagonal/>
    </border>
    <border>
      <left/>
      <right style="thin">
        <color theme="0"/>
      </right>
      <top style="thin">
        <color theme="2"/>
      </top>
      <bottom/>
      <diagonal/>
    </border>
  </borders>
  <cellStyleXfs count="10">
    <xf numFmtId="0" fontId="0" fillId="0" borderId="0"/>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6" fillId="0" borderId="0" applyBorder="0">
      <alignment wrapText="1"/>
    </xf>
    <xf numFmtId="0" fontId="40" fillId="0" borderId="0" applyBorder="0">
      <alignment wrapText="1"/>
    </xf>
    <xf numFmtId="0" fontId="43" fillId="0" borderId="0" applyNumberFormat="0" applyFill="0" applyBorder="0" applyAlignment="0" applyProtection="0"/>
    <xf numFmtId="0" fontId="1" fillId="0" borderId="0"/>
    <xf numFmtId="0" fontId="44" fillId="0" borderId="0" applyNumberFormat="0" applyFill="0" applyBorder="0" applyAlignment="0" applyProtection="0"/>
  </cellStyleXfs>
  <cellXfs count="548">
    <xf numFmtId="0" fontId="0" fillId="0" borderId="0" xfId="0"/>
    <xf numFmtId="0" fontId="2" fillId="0" borderId="0" xfId="1">
      <alignment wrapText="1"/>
    </xf>
    <xf numFmtId="0" fontId="7" fillId="2" borderId="0" xfId="0" applyFont="1" applyFill="1" applyAlignment="1">
      <alignment wrapText="1"/>
    </xf>
    <xf numFmtId="0" fontId="8" fillId="2" borderId="0" xfId="0" applyFont="1" applyFill="1" applyAlignment="1">
      <alignment wrapText="1"/>
    </xf>
    <xf numFmtId="0" fontId="9" fillId="2" borderId="0" xfId="0" applyFont="1" applyFill="1" applyAlignment="1">
      <alignment wrapText="1"/>
    </xf>
    <xf numFmtId="0" fontId="11" fillId="2" borderId="0" xfId="0" applyFont="1" applyFill="1" applyAlignment="1">
      <alignment wrapText="1"/>
    </xf>
    <xf numFmtId="0" fontId="12" fillId="2" borderId="0" xfId="0" applyFont="1" applyFill="1" applyAlignment="1">
      <alignment wrapText="1"/>
    </xf>
    <xf numFmtId="0" fontId="13" fillId="2" borderId="0" xfId="0" applyFont="1" applyFill="1" applyAlignment="1">
      <alignment horizontal="center" vertical="center" wrapText="1"/>
    </xf>
    <xf numFmtId="0" fontId="15" fillId="3" borderId="0" xfId="0" applyFont="1" applyFill="1" applyAlignment="1">
      <alignment wrapText="1"/>
    </xf>
    <xf numFmtId="0" fontId="15" fillId="3" borderId="0" xfId="0" applyFont="1" applyFill="1" applyAlignment="1">
      <alignment horizontal="center" vertical="center" wrapText="1"/>
    </xf>
    <xf numFmtId="0" fontId="13" fillId="2" borderId="0" xfId="0" applyFont="1" applyFill="1" applyAlignment="1">
      <alignment horizontal="left" wrapText="1"/>
    </xf>
    <xf numFmtId="0" fontId="2" fillId="2" borderId="0" xfId="0" applyFont="1" applyFill="1" applyAlignment="1">
      <alignment horizontal="left" wrapText="1"/>
    </xf>
    <xf numFmtId="0" fontId="2" fillId="2" borderId="0" xfId="0" applyFont="1" applyFill="1" applyAlignment="1">
      <alignment wrapText="1"/>
    </xf>
    <xf numFmtId="0" fontId="16" fillId="2" borderId="0" xfId="0" applyFont="1" applyFill="1" applyAlignment="1">
      <alignment horizontal="left" wrapText="1"/>
    </xf>
    <xf numFmtId="0" fontId="13" fillId="2" borderId="0" xfId="0" applyFont="1" applyFill="1" applyAlignment="1">
      <alignment wrapText="1"/>
    </xf>
    <xf numFmtId="0" fontId="16" fillId="2" borderId="0" xfId="0" applyFont="1" applyFill="1" applyAlignment="1">
      <alignment wrapText="1"/>
    </xf>
    <xf numFmtId="0" fontId="2" fillId="2" borderId="1" xfId="0" applyFont="1" applyFill="1" applyBorder="1" applyAlignment="1">
      <alignment wrapText="1"/>
    </xf>
    <xf numFmtId="0" fontId="16" fillId="2" borderId="3" xfId="0" applyFont="1" applyFill="1" applyBorder="1" applyAlignment="1">
      <alignment horizontal="left" wrapText="1"/>
    </xf>
    <xf numFmtId="0" fontId="2" fillId="0" borderId="0" xfId="0" applyFont="1" applyAlignment="1">
      <alignment horizontal="left" wrapText="1"/>
    </xf>
    <xf numFmtId="0" fontId="2" fillId="2" borderId="0" xfId="0" applyFont="1" applyFill="1" applyAlignment="1">
      <alignment horizontal="center" wrapText="1"/>
    </xf>
    <xf numFmtId="0" fontId="16" fillId="2" borderId="0" xfId="0" applyFont="1" applyFill="1" applyAlignment="1">
      <alignment vertical="center" wrapText="1"/>
    </xf>
    <xf numFmtId="0" fontId="2" fillId="4" borderId="0" xfId="0" applyFont="1" applyFill="1" applyAlignment="1">
      <alignment horizontal="center" wrapText="1"/>
    </xf>
    <xf numFmtId="0" fontId="13" fillId="2" borderId="1" xfId="0" applyFont="1" applyFill="1" applyBorder="1" applyAlignment="1">
      <alignment wrapText="1"/>
    </xf>
    <xf numFmtId="0" fontId="16" fillId="2" borderId="3" xfId="0" applyFont="1" applyFill="1" applyBorder="1" applyAlignment="1">
      <alignment wrapText="1"/>
    </xf>
    <xf numFmtId="0" fontId="13" fillId="2" borderId="0" xfId="0" applyFont="1" applyFill="1" applyAlignment="1">
      <alignment horizontal="center" wrapText="1"/>
    </xf>
    <xf numFmtId="0" fontId="2" fillId="2" borderId="0" xfId="0" applyFont="1" applyFill="1" applyAlignment="1">
      <alignment horizontal="center" vertical="center" wrapText="1"/>
    </xf>
    <xf numFmtId="0" fontId="15" fillId="3" borderId="4" xfId="0" applyFont="1" applyFill="1" applyBorder="1" applyAlignment="1">
      <alignment horizontal="center" vertical="center" wrapText="1"/>
    </xf>
    <xf numFmtId="0" fontId="15" fillId="2" borderId="0" xfId="0" applyFont="1" applyFill="1" applyAlignment="1">
      <alignment wrapText="1"/>
    </xf>
    <xf numFmtId="0" fontId="2" fillId="2" borderId="0" xfId="0" applyFont="1" applyFill="1" applyAlignment="1">
      <alignment vertical="center" wrapText="1"/>
    </xf>
    <xf numFmtId="0" fontId="13" fillId="2" borderId="0" xfId="0" applyFont="1" applyFill="1" applyAlignment="1">
      <alignment vertical="center" wrapText="1"/>
    </xf>
    <xf numFmtId="0" fontId="2" fillId="2" borderId="0" xfId="0" applyFont="1" applyFill="1" applyAlignment="1">
      <alignment horizontal="left" vertical="center" wrapText="1"/>
    </xf>
    <xf numFmtId="0" fontId="16" fillId="2" borderId="0" xfId="0" applyFont="1" applyFill="1" applyAlignment="1">
      <alignment horizontal="center" vertical="center" wrapText="1"/>
    </xf>
    <xf numFmtId="0" fontId="19" fillId="2" borderId="0" xfId="0" applyFont="1" applyFill="1" applyAlignment="1">
      <alignment vertical="center" wrapText="1"/>
    </xf>
    <xf numFmtId="0" fontId="15" fillId="3" borderId="6" xfId="0" applyFont="1" applyFill="1" applyBorder="1" applyAlignment="1">
      <alignment horizontal="left" vertical="center" wrapText="1"/>
    </xf>
    <xf numFmtId="0" fontId="20" fillId="3" borderId="0" xfId="0" applyFont="1" applyFill="1" applyAlignment="1">
      <alignment horizontal="center" vertical="center" wrapText="1"/>
    </xf>
    <xf numFmtId="0" fontId="20" fillId="3" borderId="7"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2" fillId="0" borderId="8" xfId="0" applyFont="1" applyBorder="1" applyAlignment="1">
      <alignment horizontal="left" vertical="center" wrapText="1"/>
    </xf>
    <xf numFmtId="0" fontId="13" fillId="0" borderId="8" xfId="0" applyFont="1" applyBorder="1" applyAlignment="1">
      <alignment horizontal="left" vertical="center" wrapText="1"/>
    </xf>
    <xf numFmtId="175" fontId="13" fillId="0" borderId="0" xfId="0" applyNumberFormat="1" applyFont="1" applyAlignment="1">
      <alignment horizontal="center" vertical="center" wrapText="1"/>
    </xf>
    <xf numFmtId="175" fontId="13" fillId="0" borderId="7" xfId="0" applyNumberFormat="1" applyFont="1" applyBorder="1" applyAlignment="1">
      <alignment horizontal="center" vertical="center" wrapText="1"/>
    </xf>
    <xf numFmtId="176" fontId="2" fillId="0" borderId="0" xfId="0" applyNumberFormat="1" applyFont="1" applyAlignment="1">
      <alignment horizontal="center" vertical="center" wrapText="1"/>
    </xf>
    <xf numFmtId="176" fontId="2" fillId="0" borderId="7" xfId="0" applyNumberFormat="1" applyFont="1" applyBorder="1" applyAlignment="1">
      <alignment horizontal="center" vertical="center" wrapText="1"/>
    </xf>
    <xf numFmtId="175" fontId="2" fillId="0" borderId="7" xfId="0" applyNumberFormat="1" applyFont="1" applyBorder="1" applyAlignment="1">
      <alignment horizontal="center" vertical="center" wrapText="1"/>
    </xf>
    <xf numFmtId="175" fontId="2" fillId="0" borderId="0" xfId="0" applyNumberFormat="1" applyFont="1" applyAlignment="1">
      <alignment horizontal="center" vertical="center" wrapText="1"/>
    </xf>
    <xf numFmtId="175" fontId="2" fillId="2" borderId="7" xfId="0" applyNumberFormat="1" applyFont="1" applyFill="1" applyBorder="1" applyAlignment="1">
      <alignment horizontal="center" vertical="center" wrapText="1"/>
    </xf>
    <xf numFmtId="0" fontId="13" fillId="0" borderId="9" xfId="0" applyFont="1" applyBorder="1" applyAlignment="1">
      <alignment vertical="center" wrapText="1"/>
    </xf>
    <xf numFmtId="175" fontId="13" fillId="0" borderId="4" xfId="0" applyNumberFormat="1" applyFont="1" applyBorder="1" applyAlignment="1">
      <alignment horizontal="center" vertical="center" wrapText="1"/>
    </xf>
    <xf numFmtId="175" fontId="13" fillId="0" borderId="10" xfId="0" applyNumberFormat="1" applyFont="1" applyBorder="1" applyAlignment="1">
      <alignment horizontal="center" vertical="center" wrapText="1"/>
    </xf>
    <xf numFmtId="0" fontId="15" fillId="3" borderId="1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8" xfId="0" applyFont="1" applyFill="1" applyBorder="1" applyAlignment="1">
      <alignment horizontal="left" vertical="center" wrapText="1"/>
    </xf>
    <xf numFmtId="0" fontId="2" fillId="0" borderId="5" xfId="0" applyFont="1" applyBorder="1" applyAlignment="1">
      <alignment wrapText="1"/>
    </xf>
    <xf numFmtId="0" fontId="7" fillId="0" borderId="8" xfId="0" applyFont="1" applyBorder="1" applyAlignment="1">
      <alignment horizontal="left" vertical="center" wrapText="1"/>
    </xf>
    <xf numFmtId="0" fontId="2" fillId="0" borderId="8" xfId="0" applyFont="1" applyBorder="1" applyAlignment="1">
      <alignment horizontal="left" vertical="center" wrapText="1" indent="1"/>
    </xf>
    <xf numFmtId="0" fontId="13" fillId="0" borderId="9" xfId="0" applyFont="1" applyBorder="1" applyAlignment="1">
      <alignment horizontal="left" vertical="center" wrapText="1"/>
    </xf>
    <xf numFmtId="0" fontId="2" fillId="0" borderId="0" xfId="0" applyFont="1" applyAlignment="1">
      <alignment horizontal="left" vertical="center" wrapText="1"/>
    </xf>
    <xf numFmtId="178" fontId="15" fillId="3" borderId="6" xfId="0" applyNumberFormat="1" applyFont="1" applyFill="1" applyBorder="1" applyAlignment="1">
      <alignment horizontal="left" vertical="center" wrapText="1"/>
    </xf>
    <xf numFmtId="0" fontId="15" fillId="3" borderId="16" xfId="0" applyFont="1" applyFill="1" applyBorder="1" applyAlignment="1">
      <alignment horizontal="center" vertical="center" wrapText="1"/>
    </xf>
    <xf numFmtId="0" fontId="17" fillId="0" borderId="9" xfId="0" applyFont="1" applyBorder="1" applyAlignment="1">
      <alignment horizontal="left" vertical="center" wrapText="1"/>
    </xf>
    <xf numFmtId="169" fontId="17" fillId="0" borderId="10" xfId="0" applyNumberFormat="1" applyFont="1" applyBorder="1" applyAlignment="1">
      <alignment horizontal="center" vertical="center" wrapText="1"/>
    </xf>
    <xf numFmtId="0" fontId="15" fillId="3" borderId="9" xfId="0" applyFont="1" applyFill="1" applyBorder="1" applyAlignment="1">
      <alignment horizontal="center" vertical="center" wrapText="1"/>
    </xf>
    <xf numFmtId="166" fontId="15" fillId="3" borderId="4" xfId="0" applyNumberFormat="1" applyFont="1" applyFill="1" applyBorder="1" applyAlignment="1">
      <alignment horizontal="center" vertical="center" wrapText="1"/>
    </xf>
    <xf numFmtId="0" fontId="15" fillId="3" borderId="10" xfId="0" applyFont="1" applyFill="1" applyBorder="1" applyAlignment="1">
      <alignment horizontal="center" vertical="center" wrapText="1"/>
    </xf>
    <xf numFmtId="0" fontId="2" fillId="0" borderId="6" xfId="0" applyFont="1" applyBorder="1" applyAlignment="1">
      <alignment wrapText="1"/>
    </xf>
    <xf numFmtId="0" fontId="16" fillId="0" borderId="8" xfId="0" applyFont="1" applyBorder="1" applyAlignment="1">
      <alignment wrapText="1" indent="2"/>
    </xf>
    <xf numFmtId="0" fontId="2" fillId="0" borderId="8" xfId="0" applyFont="1" applyBorder="1" applyAlignment="1">
      <alignment horizontal="left" wrapText="1"/>
    </xf>
    <xf numFmtId="0" fontId="13" fillId="2" borderId="12" xfId="0" applyFont="1" applyFill="1" applyBorder="1" applyAlignment="1">
      <alignment wrapText="1"/>
    </xf>
    <xf numFmtId="0" fontId="18" fillId="2" borderId="12" xfId="0" applyFont="1" applyFill="1" applyBorder="1" applyAlignment="1">
      <alignment wrapText="1"/>
    </xf>
    <xf numFmtId="167" fontId="18" fillId="0" borderId="11" xfId="0" applyNumberFormat="1" applyFont="1" applyBorder="1" applyAlignment="1">
      <alignment horizontal="center" wrapText="1"/>
    </xf>
    <xf numFmtId="167" fontId="18" fillId="0" borderId="13" xfId="0" applyNumberFormat="1" applyFont="1" applyBorder="1" applyAlignment="1">
      <alignment horizontal="center" wrapText="1"/>
    </xf>
    <xf numFmtId="0" fontId="16" fillId="2" borderId="5" xfId="0" applyFont="1" applyFill="1" applyBorder="1" applyAlignment="1">
      <alignment vertical="center" wrapText="1"/>
    </xf>
    <xf numFmtId="0" fontId="15" fillId="3" borderId="12" xfId="0" applyFont="1" applyFill="1" applyBorder="1" applyAlignment="1">
      <alignment horizontal="left" vertical="center" wrapText="1"/>
    </xf>
    <xf numFmtId="0" fontId="15" fillId="3" borderId="6" xfId="0" applyFont="1" applyFill="1" applyBorder="1" applyAlignment="1">
      <alignment horizontal="center" vertical="center" wrapText="1"/>
    </xf>
    <xf numFmtId="0" fontId="21" fillId="0" borderId="6" xfId="0" applyFont="1" applyBorder="1" applyAlignment="1">
      <alignment horizontal="left" vertical="center" wrapText="1"/>
    </xf>
    <xf numFmtId="0" fontId="13" fillId="2" borderId="8" xfId="0" applyFont="1" applyFill="1" applyBorder="1" applyAlignment="1">
      <alignment horizontal="left"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 fillId="2" borderId="8"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21" fillId="0" borderId="8" xfId="0" applyFont="1" applyBorder="1" applyAlignment="1">
      <alignment horizontal="left" vertical="center" wrapText="1"/>
    </xf>
    <xf numFmtId="0" fontId="16" fillId="0" borderId="8" xfId="0" applyFont="1" applyBorder="1" applyAlignment="1">
      <alignment horizontal="left" vertical="center" wrapText="1"/>
    </xf>
    <xf numFmtId="179" fontId="2" fillId="0" borderId="0" xfId="0" applyNumberFormat="1" applyFont="1" applyAlignment="1">
      <alignment horizontal="center" vertical="center" wrapText="1"/>
    </xf>
    <xf numFmtId="179" fontId="2" fillId="0" borderId="7" xfId="0" applyNumberFormat="1" applyFont="1" applyBorder="1" applyAlignment="1">
      <alignment horizontal="center" vertical="center" wrapText="1"/>
    </xf>
    <xf numFmtId="179" fontId="2" fillId="0" borderId="8" xfId="0" applyNumberFormat="1" applyFont="1" applyBorder="1" applyAlignment="1">
      <alignment horizontal="center" vertical="center" wrapText="1"/>
    </xf>
    <xf numFmtId="0" fontId="2" fillId="0" borderId="9" xfId="0" applyFont="1" applyBorder="1" applyAlignment="1">
      <alignment horizontal="left" vertical="center" wrapText="1"/>
    </xf>
    <xf numFmtId="180" fontId="2" fillId="0" borderId="4" xfId="0" applyNumberFormat="1" applyFont="1" applyBorder="1" applyAlignment="1">
      <alignment horizontal="center" vertical="center" wrapText="1"/>
    </xf>
    <xf numFmtId="180" fontId="2" fillId="0" borderId="10" xfId="0" applyNumberFormat="1" applyFont="1" applyBorder="1" applyAlignment="1">
      <alignment horizontal="center" vertical="center" wrapText="1"/>
    </xf>
    <xf numFmtId="180" fontId="2" fillId="0" borderId="9" xfId="0" applyNumberFormat="1" applyFont="1" applyBorder="1" applyAlignment="1">
      <alignment horizontal="center" vertical="center" wrapText="1"/>
    </xf>
    <xf numFmtId="0" fontId="2" fillId="2" borderId="5" xfId="0" applyFont="1" applyFill="1" applyBorder="1" applyAlignment="1">
      <alignment wrapText="1"/>
    </xf>
    <xf numFmtId="0" fontId="2" fillId="2" borderId="8" xfId="0" applyFont="1" applyFill="1" applyBorder="1" applyAlignment="1">
      <alignment vertical="center" wrapText="1"/>
    </xf>
    <xf numFmtId="0" fontId="13" fillId="2" borderId="8" xfId="0" applyFont="1" applyFill="1" applyBorder="1" applyAlignment="1">
      <alignment vertical="center" wrapText="1"/>
    </xf>
    <xf numFmtId="0" fontId="13" fillId="2" borderId="9" xfId="0" applyFont="1" applyFill="1" applyBorder="1" applyAlignment="1">
      <alignment vertical="center" wrapText="1"/>
    </xf>
    <xf numFmtId="0" fontId="15" fillId="3" borderId="13" xfId="0" applyFont="1" applyFill="1" applyBorder="1" applyAlignment="1">
      <alignment horizontal="center" vertical="center" wrapText="1"/>
    </xf>
    <xf numFmtId="0" fontId="21" fillId="0" borderId="9" xfId="0" applyFont="1" applyBorder="1" applyAlignment="1">
      <alignment horizontal="left" vertical="center" wrapText="1"/>
    </xf>
    <xf numFmtId="0" fontId="17" fillId="0" borderId="12" xfId="0" applyFont="1" applyBorder="1" applyAlignment="1">
      <alignment horizontal="left" vertical="center" wrapText="1"/>
    </xf>
    <xf numFmtId="0" fontId="13" fillId="2" borderId="4" xfId="0" applyFont="1" applyFill="1" applyBorder="1" applyAlignment="1">
      <alignment wrapText="1"/>
    </xf>
    <xf numFmtId="0" fontId="2" fillId="2" borderId="4" xfId="0" applyFont="1" applyFill="1" applyBorder="1" applyAlignment="1">
      <alignment wrapText="1"/>
    </xf>
    <xf numFmtId="0" fontId="2" fillId="2" borderId="7" xfId="0" applyFont="1" applyFill="1" applyBorder="1" applyAlignment="1">
      <alignment wrapText="1"/>
    </xf>
    <xf numFmtId="0" fontId="2" fillId="2" borderId="8" xfId="0" applyFont="1" applyFill="1" applyBorder="1" applyAlignment="1">
      <alignment horizontal="center" wrapText="1"/>
    </xf>
    <xf numFmtId="0" fontId="2" fillId="0" borderId="8" xfId="0" applyFont="1" applyBorder="1" applyAlignment="1">
      <alignment wrapText="1"/>
    </xf>
    <xf numFmtId="0" fontId="2" fillId="3" borderId="0" xfId="0" applyFont="1" applyFill="1" applyAlignment="1">
      <alignment horizontal="center" wrapText="1"/>
    </xf>
    <xf numFmtId="0" fontId="13" fillId="2" borderId="7" xfId="0" applyFont="1" applyFill="1" applyBorder="1" applyAlignment="1">
      <alignment wrapText="1"/>
    </xf>
    <xf numFmtId="0" fontId="2" fillId="2" borderId="8" xfId="0" applyFont="1" applyFill="1" applyBorder="1" applyAlignment="1">
      <alignment wrapText="1"/>
    </xf>
    <xf numFmtId="0" fontId="13" fillId="2" borderId="8" xfId="0" applyFont="1" applyFill="1" applyBorder="1" applyAlignment="1">
      <alignment wrapText="1"/>
    </xf>
    <xf numFmtId="0" fontId="2" fillId="2" borderId="4" xfId="0" applyFont="1" applyFill="1" applyBorder="1" applyAlignment="1">
      <alignment horizontal="center" wrapText="1"/>
    </xf>
    <xf numFmtId="0" fontId="14" fillId="2" borderId="8" xfId="0" applyFont="1" applyFill="1" applyBorder="1" applyAlignment="1">
      <alignment wrapText="1"/>
    </xf>
    <xf numFmtId="0" fontId="16" fillId="2" borderId="5" xfId="0" applyFont="1" applyFill="1" applyBorder="1" applyAlignment="1">
      <alignment wrapText="1"/>
    </xf>
    <xf numFmtId="0" fontId="23" fillId="2" borderId="11" xfId="0" applyFont="1" applyFill="1" applyBorder="1" applyAlignment="1">
      <alignment horizontal="center" vertical="center" wrapText="1"/>
    </xf>
    <xf numFmtId="0" fontId="2" fillId="3" borderId="5" xfId="0" applyFont="1" applyFill="1" applyBorder="1" applyAlignment="1">
      <alignment horizontal="center" wrapText="1"/>
    </xf>
    <xf numFmtId="0" fontId="15" fillId="3" borderId="5" xfId="0" applyFont="1" applyFill="1" applyBorder="1" applyAlignment="1">
      <alignment wrapText="1"/>
    </xf>
    <xf numFmtId="0" fontId="24" fillId="2" borderId="0" xfId="0" applyFont="1" applyFill="1" applyAlignment="1">
      <alignment horizontal="center" wrapText="1"/>
    </xf>
    <xf numFmtId="181" fontId="25" fillId="2" borderId="0" xfId="0" applyNumberFormat="1" applyFont="1" applyFill="1" applyAlignment="1">
      <alignment wrapText="1"/>
    </xf>
    <xf numFmtId="0" fontId="25" fillId="2" borderId="0" xfId="0" applyFont="1" applyFill="1" applyAlignment="1">
      <alignment wrapText="1"/>
    </xf>
    <xf numFmtId="0" fontId="26" fillId="3" borderId="6" xfId="0" applyFont="1" applyFill="1" applyBorder="1" applyAlignment="1">
      <alignment horizontal="left" vertical="center" wrapText="1"/>
    </xf>
    <xf numFmtId="0" fontId="26" fillId="3" borderId="8" xfId="0" applyFont="1" applyFill="1" applyBorder="1" applyAlignment="1">
      <alignment horizontal="left" vertical="center" wrapText="1"/>
    </xf>
    <xf numFmtId="0" fontId="9" fillId="0" borderId="8" xfId="0" applyFont="1" applyBorder="1" applyAlignment="1">
      <alignment horizontal="left" vertical="center" wrapText="1"/>
    </xf>
    <xf numFmtId="167" fontId="9" fillId="2" borderId="0" xfId="0" applyNumberFormat="1" applyFont="1" applyFill="1" applyAlignment="1">
      <alignment horizontal="center" vertical="center" wrapText="1"/>
    </xf>
    <xf numFmtId="167" fontId="9" fillId="2" borderId="7" xfId="0" applyNumberFormat="1" applyFont="1" applyFill="1" applyBorder="1" applyAlignment="1">
      <alignment horizontal="center" vertical="center" wrapText="1"/>
    </xf>
    <xf numFmtId="167" fontId="9" fillId="2" borderId="8" xfId="0" applyNumberFormat="1" applyFont="1" applyFill="1" applyBorder="1" applyAlignment="1">
      <alignment horizontal="center" vertical="center" wrapText="1"/>
    </xf>
    <xf numFmtId="0" fontId="7" fillId="2" borderId="8" xfId="0" applyFont="1" applyFill="1" applyBorder="1" applyAlignment="1">
      <alignment horizontal="left" vertical="center" wrapText="1"/>
    </xf>
    <xf numFmtId="0" fontId="9" fillId="0" borderId="9" xfId="0" applyFont="1" applyBorder="1" applyAlignment="1">
      <alignment horizontal="left" vertical="center" wrapText="1"/>
    </xf>
    <xf numFmtId="0" fontId="26" fillId="3" borderId="17" xfId="0" applyFont="1" applyFill="1" applyBorder="1" applyAlignment="1">
      <alignment horizontal="left" vertical="center" wrapText="1"/>
    </xf>
    <xf numFmtId="0" fontId="26" fillId="3" borderId="17" xfId="0" applyFont="1" applyFill="1" applyBorder="1" applyAlignment="1">
      <alignment horizontal="center" vertical="center" wrapText="1"/>
    </xf>
    <xf numFmtId="0" fontId="27" fillId="2" borderId="18" xfId="0" applyFont="1" applyFill="1" applyBorder="1" applyAlignment="1">
      <alignment vertical="center" wrapText="1"/>
    </xf>
    <xf numFmtId="0" fontId="27" fillId="2" borderId="14" xfId="0" applyFont="1" applyFill="1" applyBorder="1" applyAlignment="1">
      <alignment vertical="center" wrapText="1"/>
    </xf>
    <xf numFmtId="0" fontId="28" fillId="2" borderId="14" xfId="0" applyFont="1" applyFill="1" applyBorder="1" applyAlignment="1">
      <alignment vertical="center" wrapText="1"/>
    </xf>
    <xf numFmtId="0" fontId="27" fillId="2" borderId="15" xfId="0" applyFont="1" applyFill="1" applyBorder="1" applyAlignment="1">
      <alignment vertical="center" wrapText="1"/>
    </xf>
    <xf numFmtId="0" fontId="27" fillId="2" borderId="18"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5" fillId="2" borderId="5" xfId="0" applyFont="1" applyFill="1" applyBorder="1" applyAlignment="1">
      <alignment wrapText="1"/>
    </xf>
    <xf numFmtId="0" fontId="25" fillId="2" borderId="5" xfId="0" applyFont="1" applyFill="1" applyBorder="1" applyAlignment="1">
      <alignment horizontal="center" wrapText="1"/>
    </xf>
    <xf numFmtId="0" fontId="28" fillId="2" borderId="5" xfId="0" applyFont="1" applyFill="1" applyBorder="1" applyAlignment="1">
      <alignment wrapText="1"/>
    </xf>
    <xf numFmtId="0" fontId="28" fillId="2" borderId="0" xfId="0" applyFont="1" applyFill="1" applyAlignment="1">
      <alignment wrapText="1"/>
    </xf>
    <xf numFmtId="0" fontId="26" fillId="2" borderId="0" xfId="0" applyFont="1" applyFill="1" applyAlignment="1">
      <alignment horizontal="center" vertical="center" wrapText="1"/>
    </xf>
    <xf numFmtId="0" fontId="28" fillId="0" borderId="14" xfId="0" applyFont="1" applyBorder="1" applyAlignment="1">
      <alignment vertical="center" wrapText="1"/>
    </xf>
    <xf numFmtId="0" fontId="28" fillId="2" borderId="5" xfId="0" applyFont="1" applyFill="1" applyBorder="1" applyAlignment="1">
      <alignment horizontal="left" wrapText="1"/>
    </xf>
    <xf numFmtId="0" fontId="28" fillId="2" borderId="0" xfId="0" applyFont="1" applyFill="1" applyAlignment="1">
      <alignment horizontal="left" wrapText="1"/>
    </xf>
    <xf numFmtId="0" fontId="27" fillId="2" borderId="18" xfId="0" applyFont="1" applyFill="1" applyBorder="1" applyAlignment="1">
      <alignment horizontal="left" vertical="center" wrapText="1"/>
    </xf>
    <xf numFmtId="0" fontId="28" fillId="2" borderId="18" xfId="0" applyFont="1" applyFill="1" applyBorder="1" applyAlignment="1">
      <alignment horizontal="center" vertical="center" wrapText="1"/>
    </xf>
    <xf numFmtId="0" fontId="27" fillId="2" borderId="18" xfId="0" applyFont="1" applyFill="1" applyBorder="1" applyAlignment="1">
      <alignment wrapText="1"/>
    </xf>
    <xf numFmtId="0" fontId="28" fillId="2" borderId="14" xfId="0" applyFont="1" applyFill="1" applyBorder="1" applyAlignment="1">
      <alignment wrapText="1"/>
    </xf>
    <xf numFmtId="0" fontId="28" fillId="2" borderId="14" xfId="0" applyFont="1" applyFill="1" applyBorder="1" applyAlignment="1">
      <alignment horizontal="left" vertical="center" wrapText="1"/>
    </xf>
    <xf numFmtId="0" fontId="27" fillId="2" borderId="14" xfId="0" applyFont="1" applyFill="1" applyBorder="1" applyAlignment="1">
      <alignment horizontal="left" vertical="center" wrapText="1"/>
    </xf>
    <xf numFmtId="0" fontId="27" fillId="2" borderId="14" xfId="0" applyFont="1" applyFill="1" applyBorder="1" applyAlignment="1">
      <alignment wrapText="1"/>
    </xf>
    <xf numFmtId="0" fontId="28" fillId="2" borderId="14" xfId="0" applyFont="1" applyFill="1" applyBorder="1" applyAlignment="1">
      <alignment horizontal="left" vertical="center" wrapText="1" indent="1"/>
    </xf>
    <xf numFmtId="0" fontId="28" fillId="0" borderId="14" xfId="0" applyFont="1" applyBorder="1" applyAlignment="1">
      <alignment wrapText="1"/>
    </xf>
    <xf numFmtId="0" fontId="27" fillId="2" borderId="15" xfId="0" applyFont="1" applyFill="1" applyBorder="1" applyAlignment="1">
      <alignment wrapText="1"/>
    </xf>
    <xf numFmtId="0" fontId="28" fillId="2" borderId="14" xfId="0" applyFont="1" applyFill="1" applyBorder="1" applyAlignment="1">
      <alignment horizontal="left" vertical="top" wrapText="1"/>
    </xf>
    <xf numFmtId="0" fontId="28" fillId="2" borderId="8" xfId="0" applyFont="1" applyFill="1" applyBorder="1" applyAlignment="1">
      <alignment wrapText="1"/>
    </xf>
    <xf numFmtId="0" fontId="25" fillId="2" borderId="18" xfId="0" applyFont="1" applyFill="1" applyBorder="1" applyAlignment="1">
      <alignment wrapText="1"/>
    </xf>
    <xf numFmtId="0" fontId="29" fillId="2" borderId="14" xfId="0" applyFont="1" applyFill="1" applyBorder="1" applyAlignment="1">
      <alignment horizontal="left" wrapText="1"/>
    </xf>
    <xf numFmtId="0" fontId="28" fillId="2" borderId="14" xfId="0" applyFont="1" applyFill="1" applyBorder="1" applyAlignment="1">
      <alignment horizontal="right" wrapText="1"/>
    </xf>
    <xf numFmtId="0" fontId="30" fillId="0" borderId="5" xfId="0" applyFont="1" applyBorder="1" applyAlignment="1">
      <alignment horizontal="left" vertical="center" wrapText="1"/>
    </xf>
    <xf numFmtId="0" fontId="30" fillId="0" borderId="5" xfId="0" applyFont="1" applyBorder="1" applyAlignment="1">
      <alignment horizontal="center" vertical="center" wrapText="1"/>
    </xf>
    <xf numFmtId="0" fontId="29" fillId="2" borderId="8" xfId="0" applyFont="1" applyFill="1" applyBorder="1" applyAlignment="1">
      <alignment horizontal="left" wrapText="1"/>
    </xf>
    <xf numFmtId="0" fontId="31" fillId="2" borderId="0" xfId="0" applyFont="1" applyFill="1" applyAlignment="1">
      <alignment wrapText="1"/>
    </xf>
    <xf numFmtId="0" fontId="37" fillId="2" borderId="0" xfId="0" applyFont="1" applyFill="1" applyAlignment="1">
      <alignment horizontal="center" vertical="center" wrapText="1"/>
    </xf>
    <xf numFmtId="0" fontId="38" fillId="2" borderId="0" xfId="0" applyFont="1" applyFill="1" applyAlignment="1">
      <alignment wrapText="1"/>
    </xf>
    <xf numFmtId="0" fontId="38" fillId="0" borderId="0" xfId="0" applyFont="1" applyAlignment="1">
      <alignment wrapText="1"/>
    </xf>
    <xf numFmtId="0" fontId="39" fillId="0" borderId="0" xfId="0" applyFont="1" applyAlignment="1">
      <alignment horizontal="center" vertical="center" wrapText="1"/>
    </xf>
    <xf numFmtId="0" fontId="39" fillId="3" borderId="0" xfId="0" applyFont="1" applyFill="1" applyAlignment="1">
      <alignment horizontal="center" vertical="center" wrapText="1"/>
    </xf>
    <xf numFmtId="0" fontId="39" fillId="3" borderId="19" xfId="0" applyFont="1" applyFill="1" applyBorder="1" applyAlignment="1">
      <alignment horizontal="center" vertical="center" wrapText="1"/>
    </xf>
    <xf numFmtId="164" fontId="37" fillId="2" borderId="0" xfId="0" applyNumberFormat="1" applyFont="1" applyFill="1" applyAlignment="1">
      <alignment horizontal="center" wrapText="1"/>
    </xf>
    <xf numFmtId="164" fontId="37" fillId="4" borderId="0" xfId="0" applyNumberFormat="1" applyFont="1" applyFill="1" applyAlignment="1">
      <alignment horizontal="center" wrapText="1"/>
    </xf>
    <xf numFmtId="164" fontId="37" fillId="0" borderId="0" xfId="0" applyNumberFormat="1" applyFont="1" applyAlignment="1">
      <alignment horizontal="center" wrapText="1"/>
    </xf>
    <xf numFmtId="164" fontId="40" fillId="2" borderId="0" xfId="0" applyNumberFormat="1" applyFont="1" applyFill="1" applyAlignment="1">
      <alignment horizontal="center" wrapText="1"/>
    </xf>
    <xf numFmtId="164" fontId="40" fillId="4" borderId="0" xfId="0" applyNumberFormat="1" applyFont="1" applyFill="1" applyAlignment="1">
      <alignment horizontal="center" wrapText="1"/>
    </xf>
    <xf numFmtId="164" fontId="40" fillId="0" borderId="0" xfId="0" applyNumberFormat="1" applyFont="1" applyAlignment="1">
      <alignment horizontal="center" wrapText="1"/>
    </xf>
    <xf numFmtId="0" fontId="40" fillId="4" borderId="20" xfId="0" applyFont="1" applyFill="1" applyBorder="1" applyAlignment="1">
      <alignment horizontal="center" wrapText="1"/>
    </xf>
    <xf numFmtId="0" fontId="40" fillId="2" borderId="0" xfId="0" applyFont="1" applyFill="1" applyAlignment="1">
      <alignment horizontal="center" wrapText="1"/>
    </xf>
    <xf numFmtId="0" fontId="37" fillId="4" borderId="20" xfId="0" applyFont="1" applyFill="1" applyBorder="1" applyAlignment="1">
      <alignment horizontal="center" wrapText="1"/>
    </xf>
    <xf numFmtId="0" fontId="40" fillId="0" borderId="0" xfId="6">
      <alignment wrapText="1"/>
    </xf>
    <xf numFmtId="165" fontId="37" fillId="2" borderId="0" xfId="0" applyNumberFormat="1" applyFont="1" applyFill="1" applyAlignment="1">
      <alignment horizontal="center" vertical="center" wrapText="1"/>
    </xf>
    <xf numFmtId="165" fontId="37" fillId="4" borderId="0" xfId="0" applyNumberFormat="1" applyFont="1" applyFill="1" applyAlignment="1">
      <alignment horizontal="center" vertical="center" wrapText="1"/>
    </xf>
    <xf numFmtId="0" fontId="41" fillId="2" borderId="0" xfId="0" applyFont="1" applyFill="1" applyAlignment="1">
      <alignment horizontal="center" wrapText="1"/>
    </xf>
    <xf numFmtId="0" fontId="41" fillId="5" borderId="0" xfId="0" applyFont="1" applyFill="1" applyAlignment="1">
      <alignment horizontal="center" wrapText="1"/>
    </xf>
    <xf numFmtId="0" fontId="40" fillId="4" borderId="0" xfId="0" applyFont="1" applyFill="1" applyAlignment="1">
      <alignment horizontal="center" wrapText="1"/>
    </xf>
    <xf numFmtId="0" fontId="40" fillId="2" borderId="0" xfId="0" applyFont="1" applyFill="1" applyAlignment="1">
      <alignment wrapText="1"/>
    </xf>
    <xf numFmtId="0" fontId="40" fillId="5" borderId="0" xfId="0" applyFont="1" applyFill="1" applyAlignment="1">
      <alignment wrapText="1"/>
    </xf>
    <xf numFmtId="168" fontId="40" fillId="2" borderId="0" xfId="0" applyNumberFormat="1" applyFont="1" applyFill="1" applyAlignment="1">
      <alignment horizontal="center" wrapText="1"/>
    </xf>
    <xf numFmtId="168" fontId="40" fillId="4" borderId="0" xfId="0" applyNumberFormat="1" applyFont="1" applyFill="1" applyAlignment="1">
      <alignment horizontal="center" wrapText="1"/>
    </xf>
    <xf numFmtId="169" fontId="40" fillId="2" borderId="0" xfId="0" applyNumberFormat="1" applyFont="1" applyFill="1" applyAlignment="1">
      <alignment horizontal="center" vertical="center" wrapText="1"/>
    </xf>
    <xf numFmtId="169" fontId="40" fillId="4" borderId="0" xfId="0" applyNumberFormat="1" applyFont="1" applyFill="1" applyAlignment="1">
      <alignment horizontal="center" vertical="center" wrapText="1"/>
    </xf>
    <xf numFmtId="0" fontId="40" fillId="4" borderId="0" xfId="0" applyFont="1" applyFill="1" applyAlignment="1">
      <alignment wrapText="1"/>
    </xf>
    <xf numFmtId="182" fontId="37" fillId="2" borderId="0" xfId="0" applyNumberFormat="1" applyFont="1" applyFill="1" applyAlignment="1">
      <alignment horizontal="center" vertical="center" wrapText="1"/>
    </xf>
    <xf numFmtId="182" fontId="37" fillId="4" borderId="0" xfId="0" applyNumberFormat="1" applyFont="1" applyFill="1" applyAlignment="1">
      <alignment horizontal="center" vertical="center" wrapText="1"/>
    </xf>
    <xf numFmtId="182" fontId="40" fillId="2" borderId="0" xfId="0" applyNumberFormat="1" applyFont="1" applyFill="1" applyAlignment="1">
      <alignment horizontal="center" vertical="center" wrapText="1"/>
    </xf>
    <xf numFmtId="182" fontId="40" fillId="4" borderId="0" xfId="0" applyNumberFormat="1" applyFont="1" applyFill="1" applyAlignment="1">
      <alignment horizontal="center" vertical="center" wrapText="1"/>
    </xf>
    <xf numFmtId="182" fontId="37" fillId="2" borderId="0" xfId="0" applyNumberFormat="1" applyFont="1" applyFill="1" applyAlignment="1">
      <alignment horizontal="center" wrapText="1"/>
    </xf>
    <xf numFmtId="182" fontId="37" fillId="4" borderId="0" xfId="0" applyNumberFormat="1" applyFont="1" applyFill="1" applyAlignment="1">
      <alignment horizontal="center" wrapText="1"/>
    </xf>
    <xf numFmtId="170" fontId="41" fillId="2" borderId="0" xfId="0" applyNumberFormat="1" applyFont="1" applyFill="1" applyAlignment="1">
      <alignment horizontal="center" wrapText="1"/>
    </xf>
    <xf numFmtId="170" fontId="41" fillId="4" borderId="0" xfId="0" applyNumberFormat="1" applyFont="1" applyFill="1" applyAlignment="1">
      <alignment horizontal="center" wrapText="1"/>
    </xf>
    <xf numFmtId="170" fontId="41" fillId="0" borderId="0" xfId="0" applyNumberFormat="1" applyFont="1" applyAlignment="1">
      <alignment horizontal="center" wrapText="1"/>
    </xf>
    <xf numFmtId="182" fontId="40" fillId="2" borderId="1" xfId="0" applyNumberFormat="1" applyFont="1" applyFill="1" applyBorder="1" applyAlignment="1">
      <alignment horizontal="center" wrapText="1"/>
    </xf>
    <xf numFmtId="182" fontId="40" fillId="4" borderId="1" xfId="0" applyNumberFormat="1" applyFont="1" applyFill="1" applyBorder="1" applyAlignment="1">
      <alignment horizontal="center" wrapText="1"/>
    </xf>
    <xf numFmtId="182" fontId="37" fillId="2" borderId="2" xfId="0" applyNumberFormat="1" applyFont="1" applyFill="1" applyBorder="1" applyAlignment="1">
      <alignment horizontal="center" vertical="center" wrapText="1"/>
    </xf>
    <xf numFmtId="182" fontId="37" fillId="4" borderId="2" xfId="0" applyNumberFormat="1" applyFont="1" applyFill="1" applyBorder="1" applyAlignment="1">
      <alignment horizontal="center" vertical="center" wrapText="1"/>
    </xf>
    <xf numFmtId="170" fontId="41" fillId="2" borderId="3" xfId="0" applyNumberFormat="1" applyFont="1" applyFill="1" applyBorder="1" applyAlignment="1">
      <alignment horizontal="center" wrapText="1"/>
    </xf>
    <xf numFmtId="170" fontId="41" fillId="4" borderId="3" xfId="0" applyNumberFormat="1" applyFont="1" applyFill="1" applyBorder="1" applyAlignment="1">
      <alignment horizontal="center" wrapText="1"/>
    </xf>
    <xf numFmtId="0" fontId="41" fillId="2" borderId="0" xfId="0" applyFont="1" applyFill="1" applyAlignment="1">
      <alignment wrapText="1"/>
    </xf>
    <xf numFmtId="0" fontId="41" fillId="5" borderId="0" xfId="0" applyFont="1" applyFill="1" applyAlignment="1">
      <alignment wrapText="1"/>
    </xf>
    <xf numFmtId="0" fontId="41" fillId="4" borderId="0" xfId="0" applyFont="1" applyFill="1" applyAlignment="1">
      <alignment wrapText="1"/>
    </xf>
    <xf numFmtId="183" fontId="37" fillId="2" borderId="0" xfId="0" applyNumberFormat="1" applyFont="1" applyFill="1" applyAlignment="1">
      <alignment horizontal="center" vertical="center" wrapText="1"/>
    </xf>
    <xf numFmtId="183" fontId="37" fillId="4" borderId="0" xfId="0" applyNumberFormat="1" applyFont="1" applyFill="1" applyAlignment="1">
      <alignment horizontal="center" vertical="center" wrapText="1"/>
    </xf>
    <xf numFmtId="183" fontId="40" fillId="2" borderId="0" xfId="0" applyNumberFormat="1" applyFont="1" applyFill="1" applyAlignment="1">
      <alignment horizontal="center" vertical="center" wrapText="1"/>
    </xf>
    <xf numFmtId="183" fontId="40" fillId="4" borderId="0" xfId="0" applyNumberFormat="1" applyFont="1" applyFill="1" applyAlignment="1">
      <alignment horizontal="center" vertical="center" wrapText="1"/>
    </xf>
    <xf numFmtId="0" fontId="37" fillId="2" borderId="0" xfId="0" applyFont="1" applyFill="1" applyAlignment="1">
      <alignment wrapText="1"/>
    </xf>
    <xf numFmtId="0" fontId="37" fillId="4" borderId="0" xfId="0" applyFont="1" applyFill="1" applyAlignment="1">
      <alignment wrapText="1"/>
    </xf>
    <xf numFmtId="170" fontId="37" fillId="2" borderId="0" xfId="0" applyNumberFormat="1" applyFont="1" applyFill="1" applyAlignment="1">
      <alignment horizontal="center" wrapText="1"/>
    </xf>
    <xf numFmtId="170" fontId="37" fillId="4" borderId="0" xfId="0" applyNumberFormat="1" applyFont="1" applyFill="1" applyAlignment="1">
      <alignment horizontal="center" wrapText="1"/>
    </xf>
    <xf numFmtId="164" fontId="37" fillId="2" borderId="0" xfId="0" applyNumberFormat="1" applyFont="1" applyFill="1" applyAlignment="1">
      <alignment horizontal="center" vertical="center" wrapText="1"/>
    </xf>
    <xf numFmtId="164" fontId="37" fillId="4" borderId="0" xfId="0" applyNumberFormat="1" applyFont="1" applyFill="1" applyAlignment="1">
      <alignment horizontal="center" vertical="center" wrapText="1"/>
    </xf>
    <xf numFmtId="183" fontId="40" fillId="4" borderId="20" xfId="0" applyNumberFormat="1" applyFont="1" applyFill="1" applyBorder="1" applyAlignment="1">
      <alignment horizontal="center" vertical="center" wrapText="1"/>
    </xf>
    <xf numFmtId="183" fontId="40" fillId="0" borderId="0" xfId="0" applyNumberFormat="1" applyFont="1" applyAlignment="1">
      <alignment horizontal="center" vertical="center" wrapText="1"/>
    </xf>
    <xf numFmtId="183" fontId="40" fillId="4" borderId="21" xfId="0" applyNumberFormat="1" applyFont="1" applyFill="1" applyBorder="1" applyAlignment="1">
      <alignment horizontal="center" vertical="center" wrapText="1"/>
    </xf>
    <xf numFmtId="182" fontId="41" fillId="2" borderId="0" xfId="0" applyNumberFormat="1" applyFont="1" applyFill="1" applyAlignment="1">
      <alignment horizontal="center" vertical="center" wrapText="1"/>
    </xf>
    <xf numFmtId="184" fontId="40" fillId="2" borderId="0" xfId="0" applyNumberFormat="1" applyFont="1" applyFill="1" applyAlignment="1">
      <alignment horizontal="center" vertical="center" wrapText="1"/>
    </xf>
    <xf numFmtId="184" fontId="40" fillId="4" borderId="0" xfId="0" applyNumberFormat="1" applyFont="1" applyFill="1" applyAlignment="1">
      <alignment horizontal="center" vertical="center" wrapText="1"/>
    </xf>
    <xf numFmtId="171" fontId="40" fillId="2" borderId="0" xfId="0" applyNumberFormat="1" applyFont="1" applyFill="1" applyAlignment="1">
      <alignment horizontal="center" vertical="center" wrapText="1"/>
    </xf>
    <xf numFmtId="0" fontId="40" fillId="2" borderId="0" xfId="0" applyFont="1" applyFill="1" applyAlignment="1">
      <alignment horizontal="center" vertical="center" wrapText="1"/>
    </xf>
    <xf numFmtId="0" fontId="37" fillId="4" borderId="0" xfId="0" applyFont="1" applyFill="1" applyAlignment="1">
      <alignment horizontal="center" vertical="center" wrapText="1"/>
    </xf>
    <xf numFmtId="164" fontId="40" fillId="2" borderId="0" xfId="0" applyNumberFormat="1" applyFont="1" applyFill="1" applyAlignment="1">
      <alignment horizontal="center" vertical="center" wrapText="1"/>
    </xf>
    <xf numFmtId="164" fontId="40" fillId="4" borderId="0" xfId="0" applyNumberFormat="1" applyFont="1" applyFill="1" applyAlignment="1">
      <alignment horizontal="center" vertical="center" wrapText="1"/>
    </xf>
    <xf numFmtId="172" fontId="40" fillId="4" borderId="0" xfId="0" applyNumberFormat="1" applyFont="1" applyFill="1" applyAlignment="1">
      <alignment horizontal="center" vertical="center" wrapText="1"/>
    </xf>
    <xf numFmtId="173" fontId="40" fillId="2" borderId="0" xfId="0" applyNumberFormat="1" applyFont="1" applyFill="1" applyAlignment="1">
      <alignment horizontal="center" vertical="center" wrapText="1"/>
    </xf>
    <xf numFmtId="173" fontId="40" fillId="4" borderId="20" xfId="0" applyNumberFormat="1" applyFont="1" applyFill="1" applyBorder="1" applyAlignment="1">
      <alignment horizontal="center" vertical="center" wrapText="1"/>
    </xf>
    <xf numFmtId="171" fontId="40" fillId="0" borderId="0" xfId="0" applyNumberFormat="1" applyFont="1" applyAlignment="1">
      <alignment horizontal="center" vertical="center" wrapText="1"/>
    </xf>
    <xf numFmtId="173" fontId="40" fillId="4" borderId="21" xfId="0" applyNumberFormat="1" applyFont="1" applyFill="1" applyBorder="1" applyAlignment="1">
      <alignment horizontal="center" vertical="center" wrapText="1"/>
    </xf>
    <xf numFmtId="182" fontId="41" fillId="4" borderId="0" xfId="0" applyNumberFormat="1" applyFont="1" applyFill="1" applyAlignment="1">
      <alignment horizontal="center" vertical="center" wrapText="1"/>
    </xf>
    <xf numFmtId="0" fontId="39" fillId="3" borderId="0" xfId="0" applyFont="1" applyFill="1" applyAlignment="1">
      <alignment vertical="center" wrapText="1"/>
    </xf>
    <xf numFmtId="182" fontId="37" fillId="0" borderId="0" xfId="0" applyNumberFormat="1" applyFont="1" applyAlignment="1">
      <alignment horizontal="center" vertical="center" wrapText="1"/>
    </xf>
    <xf numFmtId="182" fontId="40" fillId="0" borderId="0" xfId="0" applyNumberFormat="1" applyFont="1" applyAlignment="1">
      <alignment horizontal="center" vertical="center" wrapText="1"/>
    </xf>
    <xf numFmtId="0" fontId="39" fillId="2" borderId="0" xfId="0" applyFont="1" applyFill="1" applyAlignment="1">
      <alignment horizontal="center" vertical="center" wrapText="1"/>
    </xf>
    <xf numFmtId="0" fontId="39" fillId="4" borderId="22"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3" borderId="23" xfId="0" applyFont="1" applyFill="1" applyBorder="1" applyAlignment="1">
      <alignment horizontal="center" vertical="center" wrapText="1"/>
    </xf>
    <xf numFmtId="182" fontId="40" fillId="2" borderId="0" xfId="0" applyNumberFormat="1" applyFont="1" applyFill="1" applyAlignment="1">
      <alignment horizontal="center" wrapText="1"/>
    </xf>
    <xf numFmtId="182" fontId="40" fillId="4" borderId="0" xfId="0" applyNumberFormat="1" applyFont="1" applyFill="1" applyAlignment="1">
      <alignment horizontal="center" wrapText="1"/>
    </xf>
    <xf numFmtId="164" fontId="42" fillId="2" borderId="0" xfId="0" applyNumberFormat="1" applyFont="1" applyFill="1" applyAlignment="1">
      <alignment horizontal="center" vertical="center" wrapText="1"/>
    </xf>
    <xf numFmtId="164" fontId="42" fillId="4" borderId="0" xfId="0" applyNumberFormat="1" applyFont="1" applyFill="1" applyAlignment="1">
      <alignment horizontal="center" vertical="center" wrapText="1"/>
    </xf>
    <xf numFmtId="172" fontId="40" fillId="2" borderId="0" xfId="0" applyNumberFormat="1" applyFont="1" applyFill="1" applyAlignment="1">
      <alignment horizontal="center" vertical="center" wrapText="1"/>
    </xf>
    <xf numFmtId="0" fontId="37" fillId="2" borderId="0" xfId="8" applyFont="1" applyFill="1" applyAlignment="1">
      <alignment horizontal="center" vertical="center" wrapText="1"/>
    </xf>
    <xf numFmtId="0" fontId="36" fillId="0" borderId="0" xfId="8" applyFont="1"/>
    <xf numFmtId="0" fontId="43" fillId="2" borderId="0" xfId="9" applyFont="1" applyFill="1" applyAlignment="1">
      <alignment wrapText="1"/>
    </xf>
    <xf numFmtId="0" fontId="37" fillId="2" borderId="0" xfId="8" applyFont="1" applyFill="1" applyAlignment="1">
      <alignment horizontal="center" wrapText="1"/>
    </xf>
    <xf numFmtId="0" fontId="39" fillId="3" borderId="24" xfId="8" applyFont="1" applyFill="1" applyBorder="1" applyAlignment="1">
      <alignment horizontal="center" vertical="center" wrapText="1"/>
    </xf>
    <xf numFmtId="164" fontId="37" fillId="2" borderId="0" xfId="8" applyNumberFormat="1" applyFont="1" applyFill="1" applyAlignment="1">
      <alignment horizontal="center" vertical="center" wrapText="1"/>
    </xf>
    <xf numFmtId="164" fontId="37" fillId="6" borderId="0" xfId="8" applyNumberFormat="1" applyFont="1" applyFill="1" applyAlignment="1">
      <alignment horizontal="center" vertical="center" wrapText="1"/>
    </xf>
    <xf numFmtId="0" fontId="45" fillId="0" borderId="0" xfId="8" applyFont="1"/>
    <xf numFmtId="164" fontId="40" fillId="2" borderId="0" xfId="8" applyNumberFormat="1" applyFont="1" applyFill="1" applyAlignment="1">
      <alignment horizontal="center" vertical="center" wrapText="1"/>
    </xf>
    <xf numFmtId="164" fontId="40" fillId="6" borderId="0" xfId="8" applyNumberFormat="1" applyFont="1" applyFill="1" applyAlignment="1">
      <alignment horizontal="center" vertical="center" wrapText="1"/>
    </xf>
    <xf numFmtId="168" fontId="37" fillId="2" borderId="0" xfId="8" applyNumberFormat="1" applyFont="1" applyFill="1" applyAlignment="1">
      <alignment horizontal="center" vertical="center" wrapText="1"/>
    </xf>
    <xf numFmtId="168" fontId="37" fillId="6" borderId="0" xfId="8" applyNumberFormat="1" applyFont="1" applyFill="1" applyAlignment="1">
      <alignment horizontal="center" vertical="center" wrapText="1"/>
    </xf>
    <xf numFmtId="164" fontId="41" fillId="2" borderId="0" xfId="8" applyNumberFormat="1" applyFont="1" applyFill="1" applyAlignment="1">
      <alignment horizontal="center" vertical="center" wrapText="1"/>
    </xf>
    <xf numFmtId="164" fontId="41" fillId="6" borderId="0" xfId="8" applyNumberFormat="1" applyFont="1" applyFill="1" applyAlignment="1">
      <alignment horizontal="center" vertical="center" wrapText="1"/>
    </xf>
    <xf numFmtId="168" fontId="40" fillId="2" borderId="0" xfId="8" applyNumberFormat="1" applyFont="1" applyFill="1" applyAlignment="1">
      <alignment horizontal="center" vertical="center" wrapText="1"/>
    </xf>
    <xf numFmtId="168" fontId="40" fillId="6" borderId="0" xfId="8" applyNumberFormat="1" applyFont="1" applyFill="1" applyAlignment="1">
      <alignment horizontal="center" vertical="center" wrapText="1"/>
    </xf>
    <xf numFmtId="0" fontId="46" fillId="0" borderId="0" xfId="8" applyFont="1"/>
    <xf numFmtId="185" fontId="36" fillId="0" borderId="0" xfId="8" applyNumberFormat="1" applyFont="1" applyAlignment="1">
      <alignment horizontal="center"/>
    </xf>
    <xf numFmtId="185" fontId="36" fillId="6" borderId="20" xfId="8" applyNumberFormat="1" applyFont="1" applyFill="1" applyBorder="1" applyAlignment="1">
      <alignment horizontal="center"/>
    </xf>
    <xf numFmtId="185" fontId="36" fillId="6" borderId="0" xfId="8" applyNumberFormat="1" applyFont="1" applyFill="1" applyAlignment="1">
      <alignment horizontal="center"/>
    </xf>
    <xf numFmtId="0" fontId="39" fillId="3" borderId="0" xfId="8" applyFont="1" applyFill="1" applyAlignment="1">
      <alignment horizontal="center" vertical="center" wrapText="1"/>
    </xf>
    <xf numFmtId="0" fontId="37" fillId="2" borderId="0" xfId="8" applyFont="1" applyFill="1" applyAlignment="1">
      <alignment wrapText="1"/>
    </xf>
    <xf numFmtId="164" fontId="37" fillId="4" borderId="0" xfId="8" applyNumberFormat="1" applyFont="1" applyFill="1" applyAlignment="1">
      <alignment horizontal="center" vertical="center" wrapText="1"/>
    </xf>
    <xf numFmtId="0" fontId="41" fillId="2" borderId="0" xfId="8" applyFont="1" applyFill="1" applyAlignment="1">
      <alignment wrapText="1"/>
    </xf>
    <xf numFmtId="164" fontId="40" fillId="4" borderId="0" xfId="8" applyNumberFormat="1" applyFont="1" applyFill="1" applyAlignment="1">
      <alignment horizontal="center" vertical="center" wrapText="1"/>
    </xf>
    <xf numFmtId="0" fontId="40" fillId="2" borderId="0" xfId="8" applyFont="1" applyFill="1" applyAlignment="1">
      <alignment wrapText="1"/>
    </xf>
    <xf numFmtId="164" fontId="37" fillId="2" borderId="0" xfId="8" applyNumberFormat="1" applyFont="1" applyFill="1" applyAlignment="1">
      <alignment horizontal="center" wrapText="1"/>
    </xf>
    <xf numFmtId="164" fontId="37" fillId="4" borderId="0" xfId="8" applyNumberFormat="1" applyFont="1" applyFill="1" applyAlignment="1">
      <alignment horizontal="center" wrapText="1"/>
    </xf>
    <xf numFmtId="0" fontId="41" fillId="2" borderId="0" xfId="8" applyFont="1" applyFill="1" applyAlignment="1">
      <alignment horizontal="left" wrapText="1"/>
    </xf>
    <xf numFmtId="170" fontId="41" fillId="2" borderId="0" xfId="8" applyNumberFormat="1" applyFont="1" applyFill="1" applyAlignment="1">
      <alignment horizontal="center" wrapText="1"/>
    </xf>
    <xf numFmtId="170" fontId="41" fillId="4" borderId="0" xfId="8" applyNumberFormat="1" applyFont="1" applyFill="1" applyAlignment="1">
      <alignment horizontal="center" wrapText="1"/>
    </xf>
    <xf numFmtId="0" fontId="37" fillId="2" borderId="1" xfId="8" applyFont="1" applyFill="1" applyBorder="1" applyAlignment="1">
      <alignment wrapText="1"/>
    </xf>
    <xf numFmtId="0" fontId="40" fillId="2" borderId="1" xfId="8" applyFont="1" applyFill="1" applyBorder="1" applyAlignment="1">
      <alignment wrapText="1"/>
    </xf>
    <xf numFmtId="164" fontId="40" fillId="2" borderId="1" xfId="8" applyNumberFormat="1" applyFont="1" applyFill="1" applyBorder="1" applyAlignment="1">
      <alignment horizontal="center" wrapText="1"/>
    </xf>
    <xf numFmtId="164" fontId="40" fillId="4" borderId="1" xfId="8" applyNumberFormat="1" applyFont="1" applyFill="1" applyBorder="1" applyAlignment="1">
      <alignment horizontal="center" wrapText="1"/>
    </xf>
    <xf numFmtId="164" fontId="37" fillId="2" borderId="2" xfId="8" applyNumberFormat="1" applyFont="1" applyFill="1" applyBorder="1" applyAlignment="1">
      <alignment horizontal="center" vertical="center" wrapText="1"/>
    </xf>
    <xf numFmtId="164" fontId="37" fillId="4" borderId="2" xfId="8" applyNumberFormat="1" applyFont="1" applyFill="1" applyBorder="1" applyAlignment="1">
      <alignment horizontal="center" vertical="center" wrapText="1"/>
    </xf>
    <xf numFmtId="0" fontId="41" fillId="2" borderId="3" xfId="8" applyFont="1" applyFill="1" applyBorder="1" applyAlignment="1">
      <alignment wrapText="1"/>
    </xf>
    <xf numFmtId="0" fontId="41" fillId="2" borderId="3" xfId="8" applyFont="1" applyFill="1" applyBorder="1" applyAlignment="1">
      <alignment horizontal="left" wrapText="1"/>
    </xf>
    <xf numFmtId="170" fontId="41" fillId="2" borderId="3" xfId="8" applyNumberFormat="1" applyFont="1" applyFill="1" applyBorder="1" applyAlignment="1">
      <alignment horizontal="center" wrapText="1"/>
    </xf>
    <xf numFmtId="170" fontId="41" fillId="4" borderId="3" xfId="8" applyNumberFormat="1" applyFont="1" applyFill="1" applyBorder="1" applyAlignment="1">
      <alignment horizontal="center" wrapText="1"/>
    </xf>
    <xf numFmtId="0" fontId="41" fillId="2" borderId="0" xfId="8" applyFont="1" applyFill="1" applyAlignment="1">
      <alignment horizontal="center" wrapText="1"/>
    </xf>
    <xf numFmtId="0" fontId="41" fillId="5" borderId="0" xfId="8" applyFont="1" applyFill="1" applyAlignment="1">
      <alignment wrapText="1"/>
    </xf>
    <xf numFmtId="0" fontId="37" fillId="2" borderId="0" xfId="8" applyFont="1" applyFill="1" applyAlignment="1">
      <alignment horizontal="left" wrapText="1"/>
    </xf>
    <xf numFmtId="182" fontId="37" fillId="2" borderId="0" xfId="8" applyNumberFormat="1" applyFont="1" applyFill="1" applyAlignment="1">
      <alignment horizontal="center" vertical="center" wrapText="1"/>
    </xf>
    <xf numFmtId="182" fontId="37" fillId="5" borderId="0" xfId="8" applyNumberFormat="1" applyFont="1" applyFill="1" applyAlignment="1">
      <alignment horizontal="center" vertical="center" wrapText="1"/>
    </xf>
    <xf numFmtId="170" fontId="41" fillId="5" borderId="0" xfId="8" applyNumberFormat="1" applyFont="1" applyFill="1" applyAlignment="1">
      <alignment horizontal="center" wrapText="1"/>
    </xf>
    <xf numFmtId="182" fontId="40" fillId="2" borderId="0" xfId="8" applyNumberFormat="1" applyFont="1" applyFill="1" applyAlignment="1">
      <alignment horizontal="center" vertical="center" wrapText="1"/>
    </xf>
    <xf numFmtId="182" fontId="40" fillId="5" borderId="0" xfId="8" applyNumberFormat="1" applyFont="1" applyFill="1" applyAlignment="1">
      <alignment horizontal="center" vertical="center" wrapText="1"/>
    </xf>
    <xf numFmtId="0" fontId="37" fillId="5" borderId="0" xfId="8" applyFont="1" applyFill="1" applyAlignment="1">
      <alignment wrapText="1"/>
    </xf>
    <xf numFmtId="170" fontId="37" fillId="2" borderId="0" xfId="8" applyNumberFormat="1" applyFont="1" applyFill="1" applyAlignment="1">
      <alignment horizontal="center" wrapText="1"/>
    </xf>
    <xf numFmtId="170" fontId="37" fillId="5" borderId="0" xfId="8" applyNumberFormat="1" applyFont="1" applyFill="1" applyAlignment="1">
      <alignment horizontal="center" wrapText="1"/>
    </xf>
    <xf numFmtId="0" fontId="40" fillId="2" borderId="0" xfId="8" applyFont="1" applyFill="1" applyAlignment="1">
      <alignment horizontal="left" wrapText="1"/>
    </xf>
    <xf numFmtId="0" fontId="40" fillId="5" borderId="0" xfId="8" applyFont="1" applyFill="1" applyAlignment="1">
      <alignment wrapText="1"/>
    </xf>
    <xf numFmtId="184" fontId="37" fillId="2" borderId="0" xfId="8" applyNumberFormat="1" applyFont="1" applyFill="1" applyAlignment="1">
      <alignment horizontal="center" vertical="center" wrapText="1"/>
    </xf>
    <xf numFmtId="184" fontId="37" fillId="5" borderId="0" xfId="8" applyNumberFormat="1" applyFont="1" applyFill="1" applyAlignment="1">
      <alignment horizontal="center" vertical="center" wrapText="1"/>
    </xf>
    <xf numFmtId="0" fontId="37" fillId="0" borderId="0" xfId="8" applyFont="1" applyAlignment="1">
      <alignment wrapText="1"/>
    </xf>
    <xf numFmtId="0" fontId="37" fillId="5" borderId="20" xfId="8" applyFont="1" applyFill="1" applyBorder="1" applyAlignment="1">
      <alignment wrapText="1"/>
    </xf>
    <xf numFmtId="164" fontId="40" fillId="0" borderId="0" xfId="8" applyNumberFormat="1" applyFont="1" applyAlignment="1">
      <alignment horizontal="center" wrapText="1"/>
    </xf>
    <xf numFmtId="164" fontId="40" fillId="5" borderId="20" xfId="8" applyNumberFormat="1" applyFont="1" applyFill="1" applyBorder="1" applyAlignment="1">
      <alignment horizontal="center" wrapText="1"/>
    </xf>
    <xf numFmtId="164" fontId="40" fillId="5" borderId="0" xfId="8" applyNumberFormat="1" applyFont="1" applyFill="1" applyAlignment="1">
      <alignment horizontal="center" wrapText="1"/>
    </xf>
    <xf numFmtId="164" fontId="40" fillId="0" borderId="0" xfId="8" applyNumberFormat="1" applyFont="1" applyAlignment="1">
      <alignment horizontal="center" vertical="center" wrapText="1"/>
    </xf>
    <xf numFmtId="164" fontId="40" fillId="5" borderId="20" xfId="8" applyNumberFormat="1" applyFont="1" applyFill="1" applyBorder="1" applyAlignment="1">
      <alignment horizontal="center" vertical="center" wrapText="1"/>
    </xf>
    <xf numFmtId="164" fontId="40" fillId="5" borderId="0" xfId="8" applyNumberFormat="1" applyFont="1" applyFill="1" applyAlignment="1">
      <alignment horizontal="center" vertical="center" wrapText="1"/>
    </xf>
    <xf numFmtId="173" fontId="40" fillId="0" borderId="0" xfId="8" applyNumberFormat="1" applyFont="1" applyAlignment="1">
      <alignment horizontal="center" wrapText="1"/>
    </xf>
    <xf numFmtId="173" fontId="40" fillId="5" borderId="20" xfId="8" applyNumberFormat="1" applyFont="1" applyFill="1" applyBorder="1" applyAlignment="1">
      <alignment horizontal="center" wrapText="1"/>
    </xf>
    <xf numFmtId="173" fontId="40" fillId="5" borderId="0" xfId="8" applyNumberFormat="1" applyFont="1" applyFill="1" applyAlignment="1">
      <alignment horizontal="center" wrapText="1"/>
    </xf>
    <xf numFmtId="0" fontId="40" fillId="2" borderId="0" xfId="8" applyFont="1" applyFill="1" applyAlignment="1">
      <alignment horizontal="center" wrapText="1"/>
    </xf>
    <xf numFmtId="182" fontId="41" fillId="2" borderId="0" xfId="8" applyNumberFormat="1" applyFont="1" applyFill="1" applyAlignment="1">
      <alignment horizontal="center" vertical="center" wrapText="1"/>
    </xf>
    <xf numFmtId="182" fontId="41" fillId="5" borderId="0" xfId="8" applyNumberFormat="1" applyFont="1" applyFill="1" applyAlignment="1">
      <alignment horizontal="center" vertical="center" wrapText="1"/>
    </xf>
    <xf numFmtId="0" fontId="41" fillId="2" borderId="0" xfId="8" applyFont="1" applyFill="1" applyAlignment="1">
      <alignment vertical="center" wrapText="1"/>
    </xf>
    <xf numFmtId="0" fontId="40" fillId="2" borderId="0" xfId="0" applyFont="1" applyFill="1" applyAlignment="1">
      <alignment vertical="center" wrapText="1"/>
    </xf>
    <xf numFmtId="0" fontId="40" fillId="5" borderId="0" xfId="0" applyFont="1" applyFill="1" applyAlignment="1">
      <alignment vertical="center" wrapText="1"/>
    </xf>
    <xf numFmtId="186" fontId="41" fillId="2" borderId="0" xfId="0" applyNumberFormat="1" applyFont="1" applyFill="1" applyAlignment="1">
      <alignment horizontal="center" vertical="center" wrapText="1"/>
    </xf>
    <xf numFmtId="186" fontId="41" fillId="4" borderId="0" xfId="0" applyNumberFormat="1" applyFont="1" applyFill="1" applyAlignment="1">
      <alignment horizontal="center" vertical="center" wrapText="1"/>
    </xf>
    <xf numFmtId="0" fontId="0" fillId="0" borderId="0" xfId="0" applyAlignment="1">
      <alignment vertical="center"/>
    </xf>
    <xf numFmtId="0" fontId="40" fillId="5" borderId="0" xfId="0" applyFont="1" applyFill="1" applyAlignment="1">
      <alignment horizontal="center" vertical="center" wrapText="1"/>
    </xf>
    <xf numFmtId="166" fontId="40" fillId="2" borderId="0" xfId="0" applyNumberFormat="1" applyFont="1" applyFill="1" applyAlignment="1">
      <alignment horizontal="center" vertical="center" wrapText="1"/>
    </xf>
    <xf numFmtId="166" fontId="40" fillId="4" borderId="0" xfId="0" applyNumberFormat="1" applyFont="1" applyFill="1" applyAlignment="1">
      <alignment horizontal="center" vertical="center" wrapText="1"/>
    </xf>
    <xf numFmtId="164" fontId="40" fillId="0" borderId="0" xfId="0" applyNumberFormat="1" applyFont="1" applyAlignment="1">
      <alignment horizontal="center" vertical="center" wrapText="1"/>
    </xf>
    <xf numFmtId="166" fontId="40" fillId="0" borderId="0" xfId="0" applyNumberFormat="1" applyFont="1" applyAlignment="1">
      <alignment horizontal="center" vertical="center" wrapText="1"/>
    </xf>
    <xf numFmtId="0" fontId="41" fillId="2" borderId="0" xfId="0" applyFont="1" applyFill="1" applyAlignment="1">
      <alignment horizontal="center" vertical="center" wrapText="1"/>
    </xf>
    <xf numFmtId="0" fontId="41" fillId="4" borderId="0" xfId="0" applyFont="1" applyFill="1" applyAlignment="1">
      <alignment horizontal="center" vertical="center" wrapText="1"/>
    </xf>
    <xf numFmtId="186" fontId="41" fillId="0" borderId="0" xfId="0" applyNumberFormat="1" applyFont="1" applyAlignment="1">
      <alignment horizontal="center" vertical="center" wrapText="1"/>
    </xf>
    <xf numFmtId="166" fontId="40" fillId="5" borderId="0" xfId="0" applyNumberFormat="1" applyFont="1" applyFill="1" applyAlignment="1">
      <alignment horizontal="center" vertical="center" wrapText="1"/>
    </xf>
    <xf numFmtId="0" fontId="39" fillId="3" borderId="19" xfId="0" applyFont="1" applyFill="1" applyBorder="1" applyAlignment="1">
      <alignment vertical="center" wrapText="1"/>
    </xf>
    <xf numFmtId="170" fontId="41" fillId="2" borderId="0" xfId="0" applyNumberFormat="1" applyFont="1" applyFill="1" applyAlignment="1">
      <alignment horizontal="center" vertical="center" wrapText="1"/>
    </xf>
    <xf numFmtId="37" fontId="40" fillId="2" borderId="0" xfId="0" applyNumberFormat="1" applyFont="1" applyFill="1" applyAlignment="1">
      <alignment horizontal="center" wrapText="1"/>
    </xf>
    <xf numFmtId="37" fontId="40" fillId="4" borderId="0" xfId="0" applyNumberFormat="1" applyFont="1" applyFill="1" applyAlignment="1">
      <alignment horizontal="center" wrapText="1"/>
    </xf>
    <xf numFmtId="0" fontId="16" fillId="2" borderId="0" xfId="0" applyFont="1" applyFill="1" applyAlignment="1">
      <alignment horizontal="left" vertical="center" wrapText="1"/>
    </xf>
    <xf numFmtId="0" fontId="45" fillId="0" borderId="0" xfId="8" applyFont="1" applyAlignment="1">
      <alignment wrapText="1"/>
    </xf>
    <xf numFmtId="0" fontId="36" fillId="0" borderId="0" xfId="8" applyFont="1" applyAlignment="1">
      <alignment wrapText="1"/>
    </xf>
    <xf numFmtId="0" fontId="46" fillId="0" borderId="0" xfId="8" applyFont="1" applyAlignment="1">
      <alignment wrapText="1"/>
    </xf>
    <xf numFmtId="0" fontId="40" fillId="4" borderId="20" xfId="0" applyFont="1" applyFill="1" applyBorder="1" applyAlignment="1">
      <alignment vertical="center" wrapText="1"/>
    </xf>
    <xf numFmtId="0" fontId="40" fillId="0" borderId="0" xfId="6" applyAlignment="1">
      <alignment vertical="center" wrapText="1"/>
    </xf>
    <xf numFmtId="170" fontId="41" fillId="4" borderId="0" xfId="0" applyNumberFormat="1" applyFont="1" applyFill="1" applyAlignment="1">
      <alignment horizontal="center" vertical="center" wrapText="1"/>
    </xf>
    <xf numFmtId="0" fontId="40" fillId="0" borderId="0" xfId="0" applyFont="1" applyAlignment="1">
      <alignment horizontal="center" vertical="center" wrapText="1"/>
    </xf>
    <xf numFmtId="0" fontId="40" fillId="4" borderId="20" xfId="0" applyFont="1" applyFill="1" applyBorder="1" applyAlignment="1">
      <alignment horizontal="center" vertical="center" wrapText="1"/>
    </xf>
    <xf numFmtId="164" fontId="40" fillId="5" borderId="0" xfId="0" applyNumberFormat="1" applyFont="1" applyFill="1" applyAlignment="1">
      <alignment horizontal="center" vertical="center" wrapText="1"/>
    </xf>
    <xf numFmtId="0" fontId="39" fillId="3" borderId="23" xfId="0" applyFont="1" applyFill="1" applyBorder="1" applyAlignment="1">
      <alignment vertical="center" wrapText="1"/>
    </xf>
    <xf numFmtId="0" fontId="40" fillId="4" borderId="26" xfId="0" applyFont="1" applyFill="1" applyBorder="1" applyAlignment="1">
      <alignment horizontal="center" vertical="center" wrapText="1"/>
    </xf>
    <xf numFmtId="0" fontId="37" fillId="5" borderId="20" xfId="0" applyFont="1" applyFill="1" applyBorder="1" applyAlignment="1">
      <alignment horizontal="center" vertical="center" wrapText="1"/>
    </xf>
    <xf numFmtId="0" fontId="37" fillId="4" borderId="26" xfId="0" applyFont="1" applyFill="1" applyBorder="1" applyAlignment="1">
      <alignment horizontal="center" vertical="center" wrapText="1"/>
    </xf>
    <xf numFmtId="173" fontId="47" fillId="0" borderId="0" xfId="0" applyNumberFormat="1" applyFont="1" applyAlignment="1">
      <alignment horizontal="center" vertical="center" wrapText="1"/>
    </xf>
    <xf numFmtId="173" fontId="47" fillId="4" borderId="20" xfId="0" applyNumberFormat="1" applyFont="1" applyFill="1" applyBorder="1" applyAlignment="1">
      <alignment horizontal="center" vertical="center" wrapText="1"/>
    </xf>
    <xf numFmtId="164" fontId="47" fillId="0" borderId="0" xfId="0" applyNumberFormat="1" applyFont="1" applyAlignment="1">
      <alignment horizontal="center" vertical="center" wrapText="1"/>
    </xf>
    <xf numFmtId="164" fontId="47" fillId="4" borderId="20" xfId="0" applyNumberFormat="1" applyFont="1" applyFill="1" applyBorder="1" applyAlignment="1">
      <alignment horizontal="center" vertical="center" wrapText="1"/>
    </xf>
    <xf numFmtId="174" fontId="41" fillId="2" borderId="0" xfId="0" applyNumberFormat="1" applyFont="1" applyFill="1" applyAlignment="1">
      <alignment horizontal="center" vertical="center" wrapText="1"/>
    </xf>
    <xf numFmtId="174" fontId="41" fillId="4" borderId="0" xfId="0" applyNumberFormat="1" applyFont="1" applyFill="1" applyAlignment="1">
      <alignment horizontal="center" vertical="center" wrapText="1"/>
    </xf>
    <xf numFmtId="0" fontId="40" fillId="0" borderId="8" xfId="0" applyFont="1" applyBorder="1" applyAlignment="1">
      <alignment horizontal="left" vertical="center" wrapText="1"/>
    </xf>
    <xf numFmtId="164" fontId="40" fillId="0" borderId="7" xfId="0" applyNumberFormat="1" applyFont="1" applyBorder="1" applyAlignment="1">
      <alignment horizontal="center" vertical="center" wrapText="1"/>
    </xf>
    <xf numFmtId="187" fontId="40" fillId="0" borderId="0" xfId="0" applyNumberFormat="1" applyFont="1" applyAlignment="1">
      <alignment horizontal="center" wrapText="1"/>
    </xf>
    <xf numFmtId="177" fontId="39" fillId="3" borderId="6" xfId="0" applyNumberFormat="1" applyFont="1" applyFill="1" applyBorder="1" applyAlignment="1">
      <alignment horizontal="left" vertical="center" wrapText="1"/>
    </xf>
    <xf numFmtId="0" fontId="39" fillId="3" borderId="5" xfId="0" applyFont="1" applyFill="1" applyBorder="1" applyAlignment="1">
      <alignment horizontal="center" vertical="center" wrapText="1"/>
    </xf>
    <xf numFmtId="0" fontId="39" fillId="3" borderId="8" xfId="0" applyFont="1" applyFill="1" applyBorder="1" applyAlignment="1">
      <alignment horizontal="left" vertical="center" wrapText="1"/>
    </xf>
    <xf numFmtId="0" fontId="40" fillId="2" borderId="8" xfId="0" applyFont="1" applyFill="1" applyBorder="1" applyAlignment="1">
      <alignment wrapText="1"/>
    </xf>
    <xf numFmtId="0" fontId="40" fillId="2" borderId="9" xfId="0" applyFont="1" applyFill="1" applyBorder="1" applyAlignment="1">
      <alignment wrapText="1"/>
    </xf>
    <xf numFmtId="0" fontId="40" fillId="2" borderId="12" xfId="0" applyFont="1" applyFill="1" applyBorder="1" applyAlignment="1">
      <alignment wrapText="1"/>
    </xf>
    <xf numFmtId="0" fontId="40" fillId="0" borderId="5" xfId="0" applyFont="1" applyBorder="1" applyAlignment="1">
      <alignment wrapText="1"/>
    </xf>
    <xf numFmtId="177" fontId="39" fillId="3" borderId="8" xfId="0" applyNumberFormat="1" applyFont="1" applyFill="1" applyBorder="1" applyAlignment="1">
      <alignment horizontal="left" vertical="center" wrapText="1"/>
    </xf>
    <xf numFmtId="0" fontId="40" fillId="0" borderId="9" xfId="0" applyFont="1" applyBorder="1" applyAlignment="1">
      <alignment vertical="center" wrapText="1"/>
    </xf>
    <xf numFmtId="0" fontId="37" fillId="0" borderId="12" xfId="0" applyFont="1" applyBorder="1" applyAlignment="1">
      <alignment horizontal="left" vertical="center" wrapText="1"/>
    </xf>
    <xf numFmtId="187" fontId="37" fillId="0" borderId="11" xfId="0" applyNumberFormat="1" applyFont="1" applyBorder="1" applyAlignment="1">
      <alignment horizontal="center" wrapText="1"/>
    </xf>
    <xf numFmtId="187" fontId="40" fillId="0" borderId="11" xfId="0" applyNumberFormat="1" applyFont="1" applyBorder="1" applyAlignment="1">
      <alignment horizontal="center" wrapText="1"/>
    </xf>
    <xf numFmtId="0" fontId="37" fillId="2" borderId="12" xfId="0" applyFont="1" applyFill="1" applyBorder="1" applyAlignment="1">
      <alignment wrapText="1"/>
    </xf>
    <xf numFmtId="187" fontId="2" fillId="0" borderId="0" xfId="0" applyNumberFormat="1" applyFont="1" applyAlignment="1">
      <alignment horizontal="center" vertical="center" wrapText="1"/>
    </xf>
    <xf numFmtId="187" fontId="2" fillId="0" borderId="7" xfId="0" applyNumberFormat="1" applyFont="1" applyBorder="1" applyAlignment="1">
      <alignment horizontal="center" vertical="center" wrapText="1"/>
    </xf>
    <xf numFmtId="187" fontId="2" fillId="0" borderId="14" xfId="0" applyNumberFormat="1" applyFont="1" applyBorder="1" applyAlignment="1">
      <alignment horizontal="center" vertical="center" wrapText="1"/>
    </xf>
    <xf numFmtId="187" fontId="2" fillId="0" borderId="8" xfId="0" applyNumberFormat="1" applyFont="1" applyBorder="1" applyAlignment="1">
      <alignment horizontal="center" vertical="center" wrapText="1"/>
    </xf>
    <xf numFmtId="187" fontId="13" fillId="0" borderId="0" xfId="0" applyNumberFormat="1" applyFont="1" applyAlignment="1">
      <alignment horizontal="center" vertical="center" wrapText="1"/>
    </xf>
    <xf numFmtId="187" fontId="13" fillId="0" borderId="7" xfId="0" applyNumberFormat="1" applyFont="1" applyBorder="1" applyAlignment="1">
      <alignment horizontal="center" vertical="center" wrapText="1"/>
    </xf>
    <xf numFmtId="187" fontId="13" fillId="0" borderId="14" xfId="0" applyNumberFormat="1" applyFont="1" applyBorder="1" applyAlignment="1">
      <alignment horizontal="center" vertical="center" wrapText="1"/>
    </xf>
    <xf numFmtId="187" fontId="13" fillId="0" borderId="8" xfId="0" applyNumberFormat="1" applyFont="1" applyBorder="1" applyAlignment="1">
      <alignment horizontal="center" vertical="center" wrapText="1"/>
    </xf>
    <xf numFmtId="187" fontId="2" fillId="0" borderId="4" xfId="0" applyNumberFormat="1" applyFont="1" applyBorder="1" applyAlignment="1">
      <alignment horizontal="center" vertical="center" wrapText="1"/>
    </xf>
    <xf numFmtId="187" fontId="2" fillId="0" borderId="10" xfId="0" applyNumberFormat="1" applyFont="1" applyBorder="1" applyAlignment="1">
      <alignment horizontal="center" vertical="center" wrapText="1"/>
    </xf>
    <xf numFmtId="187" fontId="2" fillId="0" borderId="15" xfId="0" applyNumberFormat="1" applyFont="1" applyBorder="1" applyAlignment="1">
      <alignment horizontal="center" vertical="center" wrapText="1"/>
    </xf>
    <xf numFmtId="187" fontId="2" fillId="0" borderId="9" xfId="0" applyNumberFormat="1" applyFont="1" applyBorder="1" applyAlignment="1">
      <alignment horizontal="center" vertical="center" wrapText="1"/>
    </xf>
    <xf numFmtId="164" fontId="17" fillId="0" borderId="11" xfId="0" applyNumberFormat="1" applyFont="1" applyBorder="1" applyAlignment="1">
      <alignment horizontal="center" vertical="center" wrapText="1"/>
    </xf>
    <xf numFmtId="164" fontId="17" fillId="0" borderId="4" xfId="0" applyNumberFormat="1" applyFont="1" applyBorder="1" applyAlignment="1">
      <alignment horizontal="center" vertical="center" wrapText="1"/>
    </xf>
    <xf numFmtId="179" fontId="2" fillId="0" borderId="5" xfId="0" applyNumberFormat="1" applyFont="1" applyBorder="1" applyAlignment="1">
      <alignment horizontal="center" wrapText="1"/>
    </xf>
    <xf numFmtId="179" fontId="2" fillId="0" borderId="16" xfId="0" applyNumberFormat="1" applyFont="1" applyBorder="1" applyAlignment="1">
      <alignment horizontal="center" wrapText="1"/>
    </xf>
    <xf numFmtId="179" fontId="2" fillId="0" borderId="0" xfId="0" applyNumberFormat="1" applyFont="1" applyAlignment="1">
      <alignment horizontal="center" wrapText="1"/>
    </xf>
    <xf numFmtId="179" fontId="2" fillId="0" borderId="7" xfId="0" applyNumberFormat="1" applyFont="1" applyBorder="1" applyAlignment="1">
      <alignment horizontal="center" wrapText="1"/>
    </xf>
    <xf numFmtId="179" fontId="2" fillId="0" borderId="4" xfId="0" applyNumberFormat="1" applyFont="1" applyBorder="1" applyAlignment="1">
      <alignment horizontal="center" wrapText="1"/>
    </xf>
    <xf numFmtId="179" fontId="2" fillId="0" borderId="10" xfId="0" applyNumberFormat="1" applyFont="1" applyBorder="1" applyAlignment="1">
      <alignment horizontal="center" wrapText="1"/>
    </xf>
    <xf numFmtId="179" fontId="13" fillId="0" borderId="11" xfId="0" applyNumberFormat="1" applyFont="1" applyBorder="1" applyAlignment="1">
      <alignment horizontal="center" wrapText="1"/>
    </xf>
    <xf numFmtId="179" fontId="13" fillId="0" borderId="13" xfId="0" applyNumberFormat="1" applyFont="1" applyBorder="1" applyAlignment="1">
      <alignment horizontal="center" wrapText="1"/>
    </xf>
    <xf numFmtId="187" fontId="13" fillId="0" borderId="0" xfId="0" applyNumberFormat="1" applyFont="1" applyAlignment="1">
      <alignment horizontal="center" wrapText="1"/>
    </xf>
    <xf numFmtId="187" fontId="13" fillId="0" borderId="7" xfId="0" applyNumberFormat="1" applyFont="1" applyBorder="1" applyAlignment="1">
      <alignment horizontal="center" wrapText="1"/>
    </xf>
    <xf numFmtId="187" fontId="13" fillId="0" borderId="8" xfId="0" applyNumberFormat="1" applyFont="1" applyBorder="1" applyAlignment="1">
      <alignment horizontal="center" wrapText="1"/>
    </xf>
    <xf numFmtId="187" fontId="2" fillId="0" borderId="0" xfId="0" applyNumberFormat="1" applyFont="1" applyAlignment="1">
      <alignment horizontal="center" wrapText="1"/>
    </xf>
    <xf numFmtId="187" fontId="2" fillId="0" borderId="7" xfId="0" applyNumberFormat="1" applyFont="1" applyBorder="1" applyAlignment="1">
      <alignment horizontal="center" wrapText="1"/>
    </xf>
    <xf numFmtId="187" fontId="2" fillId="0" borderId="8" xfId="0" applyNumberFormat="1" applyFont="1" applyBorder="1" applyAlignment="1">
      <alignment horizontal="center" wrapText="1"/>
    </xf>
    <xf numFmtId="187" fontId="13" fillId="0" borderId="4" xfId="0" applyNumberFormat="1" applyFont="1" applyBorder="1" applyAlignment="1">
      <alignment horizontal="center" wrapText="1"/>
    </xf>
    <xf numFmtId="187" fontId="13" fillId="0" borderId="10" xfId="0" applyNumberFormat="1" applyFont="1" applyBorder="1" applyAlignment="1">
      <alignment horizontal="center" wrapText="1"/>
    </xf>
    <xf numFmtId="187" fontId="13" fillId="0" borderId="9" xfId="0" applyNumberFormat="1" applyFont="1" applyBorder="1" applyAlignment="1">
      <alignment horizontal="center" wrapText="1"/>
    </xf>
    <xf numFmtId="187" fontId="21" fillId="0" borderId="5" xfId="0" applyNumberFormat="1" applyFont="1" applyBorder="1" applyAlignment="1">
      <alignment horizontal="center" vertical="center" wrapText="1"/>
    </xf>
    <xf numFmtId="187" fontId="17" fillId="0" borderId="4" xfId="0" applyNumberFormat="1" applyFont="1" applyBorder="1" applyAlignment="1">
      <alignment horizontal="center" vertical="center" wrapText="1"/>
    </xf>
    <xf numFmtId="187" fontId="21" fillId="0" borderId="16" xfId="0" applyNumberFormat="1" applyFont="1" applyBorder="1" applyAlignment="1">
      <alignment horizontal="center" vertical="center" wrapText="1"/>
    </xf>
    <xf numFmtId="187" fontId="21" fillId="0" borderId="6" xfId="0" applyNumberFormat="1" applyFont="1" applyBorder="1" applyAlignment="1">
      <alignment horizontal="center" vertical="center" wrapText="1"/>
    </xf>
    <xf numFmtId="187" fontId="17" fillId="0" borderId="10" xfId="0" applyNumberFormat="1" applyFont="1" applyBorder="1" applyAlignment="1">
      <alignment horizontal="center" vertical="center" wrapText="1"/>
    </xf>
    <xf numFmtId="187" fontId="17" fillId="0" borderId="9" xfId="0" applyNumberFormat="1" applyFont="1" applyBorder="1" applyAlignment="1">
      <alignment horizontal="center" vertical="center" wrapText="1"/>
    </xf>
    <xf numFmtId="187" fontId="21" fillId="0" borderId="0" xfId="0" applyNumberFormat="1" applyFont="1" applyAlignment="1">
      <alignment horizontal="center" vertical="center" wrapText="1"/>
    </xf>
    <xf numFmtId="187" fontId="21" fillId="0" borderId="7" xfId="0" applyNumberFormat="1" applyFont="1" applyBorder="1" applyAlignment="1">
      <alignment horizontal="center" vertical="center" wrapText="1"/>
    </xf>
    <xf numFmtId="187" fontId="21" fillId="0" borderId="8" xfId="0" applyNumberFormat="1" applyFont="1" applyBorder="1" applyAlignment="1">
      <alignment horizontal="center" vertical="center" wrapText="1"/>
    </xf>
    <xf numFmtId="187" fontId="22" fillId="0" borderId="0" xfId="0" applyNumberFormat="1" applyFont="1" applyAlignment="1">
      <alignment horizontal="center" vertical="center" wrapText="1"/>
    </xf>
    <xf numFmtId="187" fontId="22" fillId="0" borderId="7" xfId="0" applyNumberFormat="1" applyFont="1" applyBorder="1" applyAlignment="1">
      <alignment horizontal="center" vertical="center" wrapText="1"/>
    </xf>
    <xf numFmtId="187" fontId="22" fillId="0" borderId="8" xfId="0" applyNumberFormat="1" applyFont="1" applyBorder="1" applyAlignment="1">
      <alignment horizontal="center" vertical="center" wrapText="1"/>
    </xf>
    <xf numFmtId="187" fontId="17" fillId="0" borderId="0" xfId="0" applyNumberFormat="1" applyFont="1" applyAlignment="1">
      <alignment horizontal="center" vertical="center" wrapText="1"/>
    </xf>
    <xf numFmtId="187" fontId="17" fillId="0" borderId="7" xfId="0" applyNumberFormat="1" applyFont="1" applyBorder="1" applyAlignment="1">
      <alignment horizontal="center" vertical="center" wrapText="1"/>
    </xf>
    <xf numFmtId="187" fontId="17" fillId="0" borderId="8" xfId="0" applyNumberFormat="1" applyFont="1" applyBorder="1" applyAlignment="1">
      <alignment horizontal="center" vertical="center" wrapText="1"/>
    </xf>
    <xf numFmtId="187" fontId="22" fillId="2" borderId="4" xfId="0" applyNumberFormat="1" applyFont="1" applyFill="1" applyBorder="1" applyAlignment="1">
      <alignment horizontal="center" vertical="center" wrapText="1"/>
    </xf>
    <xf numFmtId="187" fontId="22" fillId="2" borderId="10" xfId="0" applyNumberFormat="1" applyFont="1" applyFill="1" applyBorder="1" applyAlignment="1">
      <alignment horizontal="center" vertical="center" wrapText="1"/>
    </xf>
    <xf numFmtId="187" fontId="22" fillId="2" borderId="9" xfId="0" applyNumberFormat="1" applyFont="1" applyFill="1" applyBorder="1" applyAlignment="1">
      <alignment horizontal="center" vertical="center" wrapText="1"/>
    </xf>
    <xf numFmtId="0" fontId="13" fillId="2" borderId="6" xfId="0" applyFont="1" applyFill="1" applyBorder="1" applyAlignment="1">
      <alignment horizontal="left" vertical="center" wrapText="1"/>
    </xf>
    <xf numFmtId="187" fontId="2" fillId="2" borderId="0" xfId="0" applyNumberFormat="1" applyFont="1" applyFill="1" applyAlignment="1">
      <alignment horizontal="center" vertical="center" wrapText="1"/>
    </xf>
    <xf numFmtId="187" fontId="2" fillId="2" borderId="7" xfId="0" applyNumberFormat="1" applyFont="1" applyFill="1" applyBorder="1" applyAlignment="1">
      <alignment horizontal="center" vertical="center" wrapText="1"/>
    </xf>
    <xf numFmtId="187" fontId="13" fillId="2" borderId="4" xfId="0" applyNumberFormat="1" applyFont="1" applyFill="1" applyBorder="1" applyAlignment="1">
      <alignment horizontal="center" vertical="center" wrapText="1"/>
    </xf>
    <xf numFmtId="187" fontId="13" fillId="2" borderId="10" xfId="0" applyNumberFormat="1" applyFont="1" applyFill="1" applyBorder="1" applyAlignment="1">
      <alignment horizontal="center" vertical="center" wrapText="1"/>
    </xf>
    <xf numFmtId="187" fontId="13" fillId="0" borderId="9" xfId="0" applyNumberFormat="1" applyFont="1" applyBorder="1" applyAlignment="1">
      <alignment horizontal="center" vertical="center" wrapText="1"/>
    </xf>
    <xf numFmtId="187" fontId="13" fillId="0" borderId="10" xfId="0" applyNumberFormat="1" applyFont="1" applyBorder="1" applyAlignment="1">
      <alignment horizontal="center" vertical="center" wrapText="1"/>
    </xf>
    <xf numFmtId="188" fontId="49" fillId="0" borderId="0" xfId="0" applyNumberFormat="1" applyFont="1" applyAlignment="1">
      <alignment horizontal="center" vertical="center" wrapText="1"/>
    </xf>
    <xf numFmtId="188" fontId="49" fillId="0" borderId="7" xfId="0" applyNumberFormat="1" applyFont="1" applyBorder="1" applyAlignment="1">
      <alignment horizontal="center" vertical="center" wrapText="1"/>
    </xf>
    <xf numFmtId="187" fontId="13" fillId="2" borderId="0" xfId="0" applyNumberFormat="1" applyFont="1" applyFill="1" applyAlignment="1">
      <alignment horizontal="center" vertical="center" wrapText="1"/>
    </xf>
    <xf numFmtId="187" fontId="13" fillId="2" borderId="7" xfId="0" applyNumberFormat="1" applyFont="1" applyFill="1" applyBorder="1" applyAlignment="1">
      <alignment horizontal="center" vertical="center" wrapText="1"/>
    </xf>
    <xf numFmtId="0" fontId="2" fillId="2" borderId="6" xfId="0" applyFont="1" applyFill="1" applyBorder="1" applyAlignment="1">
      <alignment vertical="center" wrapText="1"/>
    </xf>
    <xf numFmtId="187" fontId="2" fillId="2" borderId="5" xfId="0" applyNumberFormat="1" applyFont="1" applyFill="1" applyBorder="1" applyAlignment="1">
      <alignment horizontal="center" vertical="center" wrapText="1"/>
    </xf>
    <xf numFmtId="187" fontId="2" fillId="0" borderId="16" xfId="0" applyNumberFormat="1" applyFont="1" applyBorder="1" applyAlignment="1">
      <alignment horizontal="center" vertical="center" wrapText="1"/>
    </xf>
    <xf numFmtId="187" fontId="21" fillId="2" borderId="5" xfId="0" applyNumberFormat="1" applyFont="1" applyFill="1" applyBorder="1" applyAlignment="1">
      <alignment horizontal="center" vertical="center" wrapText="1"/>
    </xf>
    <xf numFmtId="187" fontId="21" fillId="2" borderId="16" xfId="0" applyNumberFormat="1" applyFont="1" applyFill="1" applyBorder="1" applyAlignment="1">
      <alignment horizontal="center" vertical="center" wrapText="1"/>
    </xf>
    <xf numFmtId="187" fontId="21" fillId="2" borderId="0" xfId="0" applyNumberFormat="1" applyFont="1" applyFill="1" applyAlignment="1">
      <alignment horizontal="center" vertical="center" wrapText="1"/>
    </xf>
    <xf numFmtId="187" fontId="21" fillId="2" borderId="7" xfId="0" applyNumberFormat="1" applyFont="1" applyFill="1" applyBorder="1" applyAlignment="1">
      <alignment horizontal="center" vertical="center" wrapText="1"/>
    </xf>
    <xf numFmtId="187" fontId="17" fillId="2" borderId="4" xfId="0" applyNumberFormat="1" applyFont="1" applyFill="1" applyBorder="1" applyAlignment="1">
      <alignment horizontal="center" vertical="center" wrapText="1"/>
    </xf>
    <xf numFmtId="187" fontId="21" fillId="0" borderId="4" xfId="0" applyNumberFormat="1" applyFont="1" applyBorder="1" applyAlignment="1">
      <alignment horizontal="center" vertical="center" wrapText="1"/>
    </xf>
    <xf numFmtId="187" fontId="21" fillId="0" borderId="10" xfId="0" applyNumberFormat="1" applyFont="1" applyBorder="1" applyAlignment="1">
      <alignment horizontal="center" vertical="center" wrapText="1"/>
    </xf>
    <xf numFmtId="187" fontId="17" fillId="0" borderId="11" xfId="0" applyNumberFormat="1" applyFont="1" applyBorder="1" applyAlignment="1">
      <alignment horizontal="center" vertical="center" wrapText="1"/>
    </xf>
    <xf numFmtId="187" fontId="17" fillId="0" borderId="13" xfId="0" applyNumberFormat="1" applyFont="1" applyBorder="1" applyAlignment="1">
      <alignment horizontal="center" vertical="center" wrapText="1"/>
    </xf>
    <xf numFmtId="187" fontId="2" fillId="2" borderId="6" xfId="0" applyNumberFormat="1" applyFont="1" applyFill="1" applyBorder="1" applyAlignment="1">
      <alignment horizontal="center" vertical="center" wrapText="1"/>
    </xf>
    <xf numFmtId="187" fontId="2" fillId="2" borderId="8" xfId="0" applyNumberFormat="1" applyFont="1" applyFill="1" applyBorder="1" applyAlignment="1">
      <alignment horizontal="center" vertical="center" wrapText="1"/>
    </xf>
    <xf numFmtId="187" fontId="13" fillId="2" borderId="8" xfId="0" applyNumberFormat="1" applyFont="1" applyFill="1" applyBorder="1" applyAlignment="1">
      <alignment horizontal="center" vertical="center" wrapText="1"/>
    </xf>
    <xf numFmtId="187" fontId="13" fillId="2" borderId="9" xfId="0" applyNumberFormat="1" applyFont="1" applyFill="1" applyBorder="1" applyAlignment="1">
      <alignment horizontal="center" vertical="center" wrapText="1"/>
    </xf>
    <xf numFmtId="187" fontId="9" fillId="0" borderId="0" xfId="0" applyNumberFormat="1" applyFont="1" applyAlignment="1">
      <alignment horizontal="center" vertical="center" wrapText="1"/>
    </xf>
    <xf numFmtId="187" fontId="9" fillId="0" borderId="7" xfId="0" applyNumberFormat="1" applyFont="1" applyBorder="1" applyAlignment="1">
      <alignment horizontal="center" vertical="center" wrapText="1"/>
    </xf>
    <xf numFmtId="187" fontId="9" fillId="0" borderId="8" xfId="0" applyNumberFormat="1" applyFont="1" applyBorder="1" applyAlignment="1">
      <alignment horizontal="center" vertical="center" wrapText="1"/>
    </xf>
    <xf numFmtId="187" fontId="7" fillId="0" borderId="0" xfId="0" applyNumberFormat="1" applyFont="1" applyAlignment="1">
      <alignment horizontal="center" vertical="center" wrapText="1"/>
    </xf>
    <xf numFmtId="187" fontId="7" fillId="0" borderId="7" xfId="0" applyNumberFormat="1" applyFont="1" applyBorder="1" applyAlignment="1">
      <alignment horizontal="center" vertical="center" wrapText="1"/>
    </xf>
    <xf numFmtId="187" fontId="7" fillId="0" borderId="8" xfId="0" applyNumberFormat="1" applyFont="1" applyBorder="1" applyAlignment="1">
      <alignment horizontal="center" vertical="center" wrapText="1"/>
    </xf>
    <xf numFmtId="187" fontId="7" fillId="2" borderId="7" xfId="0" applyNumberFormat="1" applyFont="1" applyFill="1" applyBorder="1" applyAlignment="1">
      <alignment horizontal="center" vertical="center" wrapText="1"/>
    </xf>
    <xf numFmtId="187" fontId="9" fillId="0" borderId="4" xfId="0" applyNumberFormat="1" applyFont="1" applyBorder="1" applyAlignment="1">
      <alignment horizontal="center" vertical="center" wrapText="1"/>
    </xf>
    <xf numFmtId="187" fontId="9" fillId="0" borderId="10" xfId="0" applyNumberFormat="1" applyFont="1" applyBorder="1" applyAlignment="1">
      <alignment horizontal="center" vertical="center" wrapText="1"/>
    </xf>
    <xf numFmtId="187" fontId="9" fillId="0" borderId="9" xfId="0" applyNumberFormat="1" applyFont="1" applyBorder="1" applyAlignment="1">
      <alignment horizontal="center" vertical="center" wrapText="1"/>
    </xf>
    <xf numFmtId="187" fontId="28" fillId="2" borderId="14" xfId="0" applyNumberFormat="1" applyFont="1" applyFill="1" applyBorder="1" applyAlignment="1">
      <alignment horizontal="center" vertical="center" wrapText="1"/>
    </xf>
    <xf numFmtId="187" fontId="27" fillId="2" borderId="14" xfId="0" applyNumberFormat="1" applyFont="1" applyFill="1" applyBorder="1" applyAlignment="1">
      <alignment horizontal="center" vertical="center" wrapText="1"/>
    </xf>
    <xf numFmtId="187" fontId="27" fillId="2" borderId="15" xfId="0" applyNumberFormat="1" applyFont="1" applyFill="1" applyBorder="1" applyAlignment="1">
      <alignment horizontal="center" vertical="center" wrapText="1"/>
    </xf>
    <xf numFmtId="187" fontId="28" fillId="0" borderId="14" xfId="0" applyNumberFormat="1" applyFont="1" applyBorder="1" applyAlignment="1">
      <alignment horizontal="center" vertical="center" wrapText="1"/>
    </xf>
    <xf numFmtId="187" fontId="27" fillId="0" borderId="14" xfId="0" applyNumberFormat="1" applyFont="1" applyBorder="1" applyAlignment="1">
      <alignment horizontal="center" vertical="center" wrapText="1"/>
    </xf>
    <xf numFmtId="187" fontId="28" fillId="2" borderId="14" xfId="0" applyNumberFormat="1" applyFont="1" applyFill="1" applyBorder="1" applyAlignment="1">
      <alignment horizontal="center" wrapText="1"/>
    </xf>
    <xf numFmtId="0" fontId="13" fillId="0" borderId="6" xfId="0" applyFont="1" applyBorder="1" applyAlignment="1">
      <alignment horizontal="left" wrapText="1"/>
    </xf>
    <xf numFmtId="0" fontId="13" fillId="0" borderId="8" xfId="0" applyFont="1" applyBorder="1" applyAlignment="1">
      <alignment horizontal="left" wrapText="1"/>
    </xf>
    <xf numFmtId="0" fontId="13" fillId="0" borderId="9" xfId="0" applyFont="1" applyBorder="1" applyAlignment="1">
      <alignment horizontal="left" wrapText="1"/>
    </xf>
    <xf numFmtId="0" fontId="43" fillId="2" borderId="0" xfId="7" applyFill="1" applyAlignment="1">
      <alignment wrapText="1"/>
    </xf>
    <xf numFmtId="0" fontId="40" fillId="0" borderId="9" xfId="0" applyFont="1" applyBorder="1" applyAlignment="1">
      <alignment wrapText="1"/>
    </xf>
    <xf numFmtId="0" fontId="10" fillId="2" borderId="0" xfId="0" applyFont="1" applyFill="1" applyAlignment="1">
      <alignment horizontal="left" vertical="top" wrapText="1"/>
    </xf>
    <xf numFmtId="0" fontId="41" fillId="2" borderId="0" xfId="0" applyFont="1" applyFill="1" applyAlignment="1">
      <alignment horizontal="left" vertical="center" wrapText="1"/>
    </xf>
    <xf numFmtId="0" fontId="16" fillId="2" borderId="0" xfId="0" applyFont="1" applyFill="1" applyAlignment="1">
      <alignment horizontal="left" vertical="center" wrapText="1"/>
    </xf>
    <xf numFmtId="0" fontId="43" fillId="2" borderId="0" xfId="7" applyFill="1" applyAlignment="1">
      <alignment wrapText="1"/>
    </xf>
    <xf numFmtId="0" fontId="15" fillId="3" borderId="0" xfId="0" applyFont="1" applyFill="1" applyAlignment="1">
      <alignment wrapText="1"/>
    </xf>
    <xf numFmtId="0" fontId="13" fillId="2" borderId="0" xfId="0" applyFont="1" applyFill="1" applyAlignment="1">
      <alignment horizontal="left" wrapText="1"/>
    </xf>
    <xf numFmtId="0" fontId="13" fillId="2" borderId="0" xfId="0" applyFont="1" applyFill="1" applyAlignment="1">
      <alignment wrapText="1"/>
    </xf>
    <xf numFmtId="0" fontId="13" fillId="2" borderId="2" xfId="0" applyFont="1" applyFill="1" applyBorder="1" applyAlignment="1">
      <alignment wrapText="1"/>
    </xf>
    <xf numFmtId="0" fontId="2" fillId="2" borderId="0" xfId="0" applyFont="1" applyFill="1" applyAlignment="1">
      <alignment horizontal="left" wrapText="1"/>
    </xf>
    <xf numFmtId="0" fontId="16" fillId="2" borderId="0" xfId="0" applyFont="1" applyFill="1" applyAlignment="1">
      <alignment horizontal="left" wrapText="1"/>
    </xf>
    <xf numFmtId="0" fontId="16" fillId="2" borderId="0" xfId="0" applyFont="1" applyFill="1" applyAlignment="1">
      <alignment vertical="center" wrapText="1"/>
    </xf>
    <xf numFmtId="0" fontId="39" fillId="3" borderId="0" xfId="8" applyFont="1" applyFill="1" applyAlignment="1">
      <alignment wrapText="1"/>
    </xf>
    <xf numFmtId="0" fontId="45" fillId="0" borderId="0" xfId="8" applyFont="1" applyAlignment="1">
      <alignment wrapText="1"/>
    </xf>
    <xf numFmtId="0" fontId="40" fillId="2" borderId="0" xfId="8" applyFont="1" applyFill="1" applyAlignment="1">
      <alignment horizontal="left" wrapText="1"/>
    </xf>
    <xf numFmtId="0" fontId="37" fillId="2" borderId="0" xfId="8" applyFont="1" applyFill="1" applyAlignment="1">
      <alignment wrapText="1"/>
    </xf>
    <xf numFmtId="0" fontId="37" fillId="2" borderId="25" xfId="8" applyFont="1" applyFill="1" applyBorder="1" applyAlignment="1">
      <alignment wrapText="1"/>
    </xf>
    <xf numFmtId="0" fontId="37" fillId="2" borderId="2" xfId="8" applyFont="1" applyFill="1" applyBorder="1" applyAlignment="1">
      <alignment wrapText="1"/>
    </xf>
    <xf numFmtId="0" fontId="37" fillId="2" borderId="0" xfId="8" applyFont="1" applyFill="1" applyAlignment="1">
      <alignment horizontal="left" wrapText="1"/>
    </xf>
    <xf numFmtId="0" fontId="41" fillId="2" borderId="0" xfId="8" applyFont="1" applyFill="1" applyAlignment="1">
      <alignment horizontal="left" wrapText="1"/>
    </xf>
    <xf numFmtId="0" fontId="43" fillId="0" borderId="0" xfId="7" applyFill="1"/>
    <xf numFmtId="0" fontId="16" fillId="2" borderId="0" xfId="0" applyFont="1" applyFill="1" applyAlignment="1">
      <alignment wrapText="1"/>
    </xf>
    <xf numFmtId="0" fontId="15" fillId="3" borderId="0" xfId="0" applyFont="1" applyFill="1" applyAlignment="1">
      <alignment vertical="center" wrapText="1"/>
    </xf>
    <xf numFmtId="0" fontId="13" fillId="2" borderId="0" xfId="0" applyFont="1" applyFill="1" applyAlignment="1">
      <alignment vertical="center" wrapText="1"/>
    </xf>
    <xf numFmtId="0" fontId="13" fillId="0" borderId="0" xfId="0" applyFont="1" applyAlignment="1">
      <alignment vertical="center" wrapText="1"/>
    </xf>
    <xf numFmtId="0" fontId="0" fillId="0" borderId="0" xfId="0" applyAlignment="1">
      <alignment vertical="center"/>
    </xf>
    <xf numFmtId="0" fontId="41" fillId="2" borderId="0" xfId="0" applyFont="1" applyFill="1" applyAlignment="1">
      <alignment wrapText="1"/>
    </xf>
    <xf numFmtId="0" fontId="16" fillId="2" borderId="4" xfId="0" applyFont="1" applyFill="1" applyBorder="1" applyAlignment="1">
      <alignment wrapText="1"/>
    </xf>
    <xf numFmtId="0" fontId="15" fillId="3" borderId="5" xfId="0" applyFont="1" applyFill="1" applyBorder="1" applyAlignment="1">
      <alignment vertical="center" wrapText="1"/>
    </xf>
    <xf numFmtId="0" fontId="18" fillId="2" borderId="0" xfId="0" applyFont="1" applyFill="1" applyAlignment="1">
      <alignment wrapText="1"/>
    </xf>
    <xf numFmtId="0" fontId="2" fillId="2" borderId="0" xfId="0" applyFont="1" applyFill="1" applyAlignment="1">
      <alignment wrapText="1"/>
    </xf>
    <xf numFmtId="0" fontId="15" fillId="3" borderId="6"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7" fillId="0" borderId="5" xfId="0" applyFont="1" applyBorder="1" applyAlignment="1">
      <alignment wrapText="1"/>
    </xf>
    <xf numFmtId="0" fontId="2" fillId="0" borderId="5" xfId="0" applyFont="1" applyBorder="1" applyAlignment="1">
      <alignment wrapText="1"/>
    </xf>
    <xf numFmtId="0" fontId="0" fillId="0" borderId="0" xfId="0"/>
    <xf numFmtId="0" fontId="48" fillId="0" borderId="0" xfId="1" applyFont="1">
      <alignment wrapText="1"/>
    </xf>
    <xf numFmtId="0" fontId="39" fillId="3" borderId="11" xfId="0" applyFont="1" applyFill="1" applyBorder="1" applyAlignment="1">
      <alignment horizontal="center" vertical="center" wrapText="1"/>
    </xf>
    <xf numFmtId="0" fontId="39" fillId="3" borderId="5" xfId="0" applyFont="1" applyFill="1" applyBorder="1" applyAlignment="1">
      <alignment horizontal="center" vertical="center" wrapText="1"/>
    </xf>
    <xf numFmtId="0" fontId="39" fillId="3" borderId="16"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7" xfId="0" applyFont="1" applyFill="1" applyBorder="1" applyAlignment="1">
      <alignment horizontal="center" vertical="center" wrapText="1"/>
    </xf>
    <xf numFmtId="0" fontId="40" fillId="0" borderId="7" xfId="0" applyFont="1" applyBorder="1" applyAlignment="1">
      <alignment horizontal="center" wrapText="1"/>
    </xf>
    <xf numFmtId="0" fontId="40" fillId="0" borderId="8" xfId="0" applyFont="1" applyBorder="1" applyAlignment="1">
      <alignment horizontal="center" wrapText="1"/>
    </xf>
    <xf numFmtId="0" fontId="47" fillId="0" borderId="0" xfId="0" applyFont="1"/>
    <xf numFmtId="0" fontId="40" fillId="0" borderId="10" xfId="0" applyFont="1" applyBorder="1" applyAlignment="1">
      <alignment horizontal="center" wrapText="1"/>
    </xf>
    <xf numFmtId="0" fontId="40" fillId="0" borderId="9" xfId="0" applyFont="1" applyBorder="1" applyAlignment="1">
      <alignment horizontal="center" wrapText="1"/>
    </xf>
    <xf numFmtId="0" fontId="40" fillId="0" borderId="5" xfId="0" applyFont="1" applyBorder="1" applyAlignment="1">
      <alignment wrapText="1"/>
    </xf>
    <xf numFmtId="0" fontId="40" fillId="0" borderId="13" xfId="0" applyFont="1" applyBorder="1" applyAlignment="1">
      <alignment horizontal="center" wrapText="1"/>
    </xf>
    <xf numFmtId="0" fontId="40" fillId="0" borderId="12" xfId="0" applyFont="1" applyBorder="1" applyAlignment="1">
      <alignment horizontal="center" wrapText="1"/>
    </xf>
    <xf numFmtId="0" fontId="15" fillId="3" borderId="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0" xfId="0" applyFont="1" applyFill="1" applyAlignment="1">
      <alignment horizontal="center" vertical="center" wrapText="1"/>
    </xf>
    <xf numFmtId="0" fontId="40" fillId="0" borderId="11" xfId="0" applyFont="1" applyBorder="1" applyAlignment="1">
      <alignment horizontal="center" wrapText="1"/>
    </xf>
    <xf numFmtId="0" fontId="20" fillId="3" borderId="5"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40" fillId="0" borderId="4" xfId="0" applyFont="1" applyBorder="1" applyAlignment="1">
      <alignment horizontal="center" wrapText="1"/>
    </xf>
    <xf numFmtId="0" fontId="47" fillId="0" borderId="7" xfId="0" applyFont="1" applyBorder="1"/>
    <xf numFmtId="0" fontId="40" fillId="0" borderId="0" xfId="0" applyFont="1" applyAlignment="1">
      <alignment horizontal="center" wrapText="1"/>
    </xf>
    <xf numFmtId="0" fontId="40" fillId="0" borderId="5" xfId="0" applyFont="1" applyBorder="1" applyAlignment="1">
      <alignment horizontal="center" wrapText="1"/>
    </xf>
    <xf numFmtId="0" fontId="40" fillId="0" borderId="16" xfId="0" applyFont="1" applyBorder="1" applyAlignment="1">
      <alignment horizontal="center" wrapText="1"/>
    </xf>
    <xf numFmtId="0" fontId="39" fillId="3" borderId="10" xfId="0" applyFont="1" applyFill="1" applyBorder="1" applyAlignment="1">
      <alignment horizontal="center" vertical="center" wrapText="1"/>
    </xf>
    <xf numFmtId="0" fontId="2" fillId="2" borderId="0" xfId="0" applyFont="1" applyFill="1" applyAlignment="1">
      <alignment vertical="center" wrapText="1"/>
    </xf>
    <xf numFmtId="0" fontId="2" fillId="0" borderId="0" xfId="0" applyFont="1" applyAlignment="1">
      <alignment horizontal="left" vertical="center" wrapText="1"/>
    </xf>
    <xf numFmtId="0" fontId="47" fillId="2" borderId="5" xfId="0" applyFont="1" applyFill="1" applyBorder="1" applyAlignment="1">
      <alignment vertical="center" wrapText="1"/>
    </xf>
    <xf numFmtId="0" fontId="47" fillId="2" borderId="0" xfId="0" applyFont="1" applyFill="1" applyAlignment="1">
      <alignment vertical="center" wrapText="1"/>
    </xf>
    <xf numFmtId="0" fontId="15" fillId="3" borderId="7" xfId="0" applyFont="1" applyFill="1" applyBorder="1" applyAlignment="1">
      <alignment horizontal="center" vertical="center" wrapText="1"/>
    </xf>
    <xf numFmtId="0" fontId="2" fillId="3" borderId="0" xfId="0" applyFont="1" applyFill="1" applyAlignment="1">
      <alignment vertical="center" wrapText="1"/>
    </xf>
    <xf numFmtId="0" fontId="16" fillId="2" borderId="5" xfId="0" applyFont="1" applyFill="1" applyBorder="1" applyAlignment="1">
      <alignment vertical="center" wrapText="1"/>
    </xf>
    <xf numFmtId="0" fontId="15" fillId="3" borderId="0" xfId="0" applyFont="1" applyFill="1" applyAlignment="1">
      <alignment horizontal="left" wrapText="1"/>
    </xf>
    <xf numFmtId="0" fontId="2" fillId="2" borderId="5" xfId="0" applyFont="1" applyFill="1" applyBorder="1" applyAlignment="1">
      <alignment wrapText="1"/>
    </xf>
    <xf numFmtId="0" fontId="2" fillId="2" borderId="4" xfId="0" applyFont="1" applyFill="1" applyBorder="1" applyAlignment="1">
      <alignment vertical="center" wrapText="1"/>
    </xf>
    <xf numFmtId="0" fontId="48" fillId="0" borderId="0" xfId="0" applyFont="1" applyAlignment="1">
      <alignment horizontal="left" vertical="top" wrapText="1"/>
    </xf>
    <xf numFmtId="0" fontId="26" fillId="3" borderId="5"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1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50" fillId="0" borderId="0" xfId="0" applyFont="1" applyAlignment="1">
      <alignment horizontal="left" wrapText="1"/>
    </xf>
    <xf numFmtId="0" fontId="28" fillId="2" borderId="5" xfId="0" applyFont="1" applyFill="1" applyBorder="1" applyAlignment="1">
      <alignment horizontal="left" wrapText="1"/>
    </xf>
    <xf numFmtId="0" fontId="28" fillId="2" borderId="0" xfId="0" applyFont="1" applyFill="1" applyAlignment="1">
      <alignment horizontal="left" wrapText="1"/>
    </xf>
    <xf numFmtId="49" fontId="26" fillId="3" borderId="17" xfId="0" applyNumberFormat="1" applyFont="1" applyFill="1" applyBorder="1" applyAlignment="1">
      <alignment horizontal="center" vertical="center" wrapText="1"/>
    </xf>
  </cellXfs>
  <cellStyles count="10">
    <cellStyle name="Heading 1" xfId="3" xr:uid="{00000000-0005-0000-0000-000003000000}"/>
    <cellStyle name="Heading 2" xfId="4" xr:uid="{00000000-0005-0000-0000-000004000000}"/>
    <cellStyle name="Heading 3" xfId="5" xr:uid="{00000000-0005-0000-0000-000005000000}"/>
    <cellStyle name="Hyperlink" xfId="7" builtinId="8"/>
    <cellStyle name="Hyperlink 2 2" xfId="9" xr:uid="{E2B2CB36-F616-450A-99CF-F8A3C8C4C71E}"/>
    <cellStyle name="Normal" xfId="0" builtinId="0"/>
    <cellStyle name="Normal 2" xfId="2" xr:uid="{00000000-0005-0000-0000-000002000000}"/>
    <cellStyle name="Normal 3 2" xfId="8" xr:uid="{D782BC46-54FD-4377-8F26-82BCBB6962B3}"/>
    <cellStyle name="Table (Normal)" xfId="1" xr:uid="{00000000-0005-0000-0000-000001000000}"/>
    <cellStyle name="Table (Normal) 2" xfId="6" xr:uid="{7EA1A9C2-52B5-4E29-A09D-EC3CF7C79BCD}"/>
  </cellStyles>
  <dxfs count="12">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78575</xdr:colOff>
      <xdr:row>0</xdr:row>
      <xdr:rowOff>159063</xdr:rowOff>
    </xdr:from>
    <xdr:ext cx="5799066" cy="1362562"/>
    <xdr:pic>
      <xdr:nvPicPr>
        <xdr:cNvPr id="2" name="image.png" descr="imag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8575" y="159063"/>
          <a:ext cx="5799066" cy="136256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showGridLines="0" tabSelected="1" showRuler="0" workbookViewId="0"/>
  </sheetViews>
  <sheetFormatPr defaultColWidth="13.7109375" defaultRowHeight="12.75" x14ac:dyDescent="0.2"/>
  <cols>
    <col min="1" max="1" width="32.7109375" customWidth="1"/>
    <col min="2" max="2" width="39.5703125" customWidth="1"/>
    <col min="3" max="3" width="27.5703125" customWidth="1"/>
    <col min="4" max="6" width="9.140625" customWidth="1"/>
    <col min="7" max="7" width="40.28515625" customWidth="1"/>
    <col min="8" max="10" width="9.140625" customWidth="1"/>
  </cols>
  <sheetData>
    <row r="1" spans="1:10" ht="14.1" customHeight="1" x14ac:dyDescent="0.2">
      <c r="A1" s="2"/>
      <c r="B1" s="2"/>
      <c r="C1" s="2"/>
      <c r="D1" s="2"/>
      <c r="E1" s="2"/>
      <c r="F1" s="2"/>
      <c r="G1" s="2"/>
      <c r="H1" s="2"/>
      <c r="I1" s="2"/>
      <c r="J1" s="2"/>
    </row>
    <row r="2" spans="1:10" ht="14.1" customHeight="1" x14ac:dyDescent="0.2">
      <c r="A2" s="2"/>
      <c r="B2" s="2"/>
      <c r="C2" s="2"/>
      <c r="D2" s="2"/>
      <c r="E2" s="2"/>
      <c r="F2" s="2"/>
      <c r="G2" s="2"/>
      <c r="H2" s="2"/>
      <c r="I2" s="2"/>
      <c r="J2" s="2"/>
    </row>
    <row r="3" spans="1:10" ht="14.1" customHeight="1" x14ac:dyDescent="0.2">
      <c r="A3" s="2"/>
      <c r="B3" s="2"/>
      <c r="C3" s="2"/>
      <c r="D3" s="2"/>
      <c r="E3" s="2"/>
      <c r="F3" s="2"/>
      <c r="G3" s="2"/>
      <c r="H3" s="2"/>
      <c r="I3" s="2"/>
      <c r="J3" s="2"/>
    </row>
    <row r="4" spans="1:10" ht="14.1" customHeight="1" x14ac:dyDescent="0.2">
      <c r="A4" s="2"/>
      <c r="B4" s="2"/>
      <c r="C4" s="2"/>
      <c r="D4" s="2"/>
      <c r="E4" s="2"/>
      <c r="F4" s="2"/>
      <c r="G4" s="2"/>
      <c r="H4" s="2"/>
      <c r="I4" s="2"/>
      <c r="J4" s="2"/>
    </row>
    <row r="5" spans="1:10" ht="14.1" customHeight="1" x14ac:dyDescent="0.2">
      <c r="A5" s="2"/>
      <c r="B5" s="2"/>
      <c r="C5" s="2"/>
      <c r="D5" s="2"/>
      <c r="E5" s="2"/>
      <c r="F5" s="2"/>
      <c r="G5" s="2"/>
      <c r="H5" s="2"/>
      <c r="I5" s="2"/>
      <c r="J5" s="2"/>
    </row>
    <row r="6" spans="1:10" ht="14.1" customHeight="1" x14ac:dyDescent="0.2">
      <c r="A6" s="2"/>
      <c r="B6" s="2"/>
      <c r="C6" s="2"/>
      <c r="D6" s="2"/>
      <c r="E6" s="2"/>
      <c r="F6" s="2"/>
      <c r="G6" s="2"/>
      <c r="H6" s="2"/>
      <c r="I6" s="2"/>
      <c r="J6" s="2"/>
    </row>
    <row r="7" spans="1:10" ht="14.1" customHeight="1" x14ac:dyDescent="0.2">
      <c r="A7" s="2"/>
      <c r="B7" s="2"/>
      <c r="C7" s="2"/>
      <c r="D7" s="2"/>
      <c r="E7" s="2"/>
      <c r="F7" s="2"/>
      <c r="G7" s="2"/>
      <c r="H7" s="2"/>
      <c r="I7" s="2"/>
      <c r="J7" s="2"/>
    </row>
    <row r="8" spans="1:10" ht="14.1" customHeight="1" x14ac:dyDescent="0.2">
      <c r="A8" s="2"/>
      <c r="B8" s="2"/>
      <c r="C8" s="2"/>
      <c r="D8" s="2"/>
      <c r="E8" s="2"/>
      <c r="F8" s="2"/>
      <c r="G8" s="2"/>
      <c r="H8" s="2"/>
      <c r="I8" s="2"/>
      <c r="J8" s="2"/>
    </row>
    <row r="9" spans="1:10" ht="14.1" customHeight="1" x14ac:dyDescent="0.2">
      <c r="A9" s="2"/>
      <c r="B9" s="2"/>
      <c r="C9" s="2"/>
      <c r="D9" s="2"/>
      <c r="E9" s="2"/>
      <c r="F9" s="2"/>
      <c r="G9" s="2"/>
      <c r="H9" s="2"/>
      <c r="I9" s="2"/>
      <c r="J9" s="2"/>
    </row>
    <row r="10" spans="1:10" ht="14.1" customHeight="1" x14ac:dyDescent="0.2">
      <c r="A10" s="2"/>
      <c r="B10" s="2"/>
      <c r="C10" s="2"/>
      <c r="D10" s="2"/>
      <c r="E10" s="2"/>
      <c r="F10" s="2"/>
      <c r="G10" s="2"/>
      <c r="H10" s="2"/>
      <c r="I10" s="2"/>
      <c r="J10" s="2"/>
    </row>
    <row r="11" spans="1:10" ht="14.1" customHeight="1" x14ac:dyDescent="0.2">
      <c r="A11" s="2"/>
      <c r="B11" s="2"/>
      <c r="C11" s="2"/>
      <c r="D11" s="2"/>
      <c r="E11" s="2"/>
      <c r="F11" s="2"/>
      <c r="G11" s="2"/>
      <c r="H11" s="2"/>
      <c r="I11" s="2"/>
      <c r="J11" s="2"/>
    </row>
    <row r="12" spans="1:10" ht="14.1" customHeight="1" x14ac:dyDescent="0.2">
      <c r="A12" s="2"/>
      <c r="B12" s="2"/>
      <c r="C12" s="2"/>
      <c r="D12" s="2"/>
      <c r="E12" s="2"/>
      <c r="F12" s="2"/>
      <c r="G12" s="2"/>
      <c r="H12" s="2"/>
      <c r="I12" s="2"/>
      <c r="J12" s="2"/>
    </row>
    <row r="13" spans="1:10" ht="14.1" customHeight="1" x14ac:dyDescent="0.2">
      <c r="A13" s="4"/>
      <c r="B13" s="2"/>
      <c r="C13" s="2"/>
      <c r="D13" s="2"/>
      <c r="E13" s="2"/>
      <c r="F13" s="2"/>
      <c r="G13" s="2"/>
      <c r="H13" s="2"/>
      <c r="I13" s="2"/>
      <c r="J13" s="2"/>
    </row>
    <row r="14" spans="1:10" ht="15.75" customHeight="1" x14ac:dyDescent="0.2">
      <c r="A14" s="4"/>
      <c r="B14" s="464" t="s">
        <v>0</v>
      </c>
      <c r="C14" s="2"/>
      <c r="D14" s="2"/>
      <c r="E14" s="2"/>
      <c r="F14" s="2"/>
      <c r="G14" s="2"/>
      <c r="H14" s="2"/>
      <c r="I14" s="2"/>
      <c r="J14" s="2"/>
    </row>
    <row r="15" spans="1:10" ht="15.75" customHeight="1" x14ac:dyDescent="0.2">
      <c r="A15" s="4"/>
      <c r="B15" s="464" t="s">
        <v>457</v>
      </c>
      <c r="C15" s="2"/>
      <c r="D15" s="2"/>
      <c r="E15" s="2"/>
      <c r="F15" s="2"/>
      <c r="G15" s="2"/>
      <c r="H15" s="2"/>
      <c r="I15" s="2"/>
      <c r="J15" s="2"/>
    </row>
    <row r="16" spans="1:10" ht="15.75" customHeight="1" x14ac:dyDescent="0.2">
      <c r="A16" s="2"/>
      <c r="B16" s="464" t="s">
        <v>1</v>
      </c>
      <c r="C16" s="2"/>
      <c r="D16" s="2"/>
      <c r="E16" s="2"/>
      <c r="F16" s="2"/>
      <c r="G16" s="2"/>
      <c r="H16" s="2"/>
      <c r="I16" s="2"/>
      <c r="J16" s="2"/>
    </row>
    <row r="17" spans="1:10" ht="15.75" customHeight="1" x14ac:dyDescent="0.2">
      <c r="A17" s="2"/>
      <c r="B17" s="464" t="s">
        <v>458</v>
      </c>
      <c r="C17" s="2"/>
      <c r="D17" s="2"/>
      <c r="E17" s="2"/>
      <c r="F17" s="2"/>
      <c r="G17" s="2"/>
      <c r="H17" s="2"/>
      <c r="I17" s="2"/>
      <c r="J17" s="2"/>
    </row>
    <row r="18" spans="1:10" ht="15.75" customHeight="1" x14ac:dyDescent="0.2">
      <c r="A18" s="2"/>
      <c r="B18" s="464" t="s">
        <v>2</v>
      </c>
      <c r="C18" s="2"/>
      <c r="D18" s="2"/>
      <c r="E18" s="2"/>
      <c r="F18" s="2"/>
      <c r="G18" s="2"/>
      <c r="H18" s="2"/>
      <c r="I18" s="2"/>
      <c r="J18" s="2"/>
    </row>
    <row r="19" spans="1:10" ht="15.75" customHeight="1" x14ac:dyDescent="0.2">
      <c r="A19" s="2"/>
      <c r="B19" s="464" t="s">
        <v>3</v>
      </c>
      <c r="C19" s="2"/>
      <c r="D19" s="2"/>
      <c r="E19" s="2"/>
      <c r="F19" s="2"/>
      <c r="G19" s="2"/>
      <c r="H19" s="2"/>
      <c r="I19" s="2"/>
      <c r="J19" s="2"/>
    </row>
    <row r="20" spans="1:10" ht="15.75" customHeight="1" x14ac:dyDescent="0.2">
      <c r="A20" s="2"/>
      <c r="B20" s="2" t="s">
        <v>4</v>
      </c>
      <c r="C20" s="464" t="s">
        <v>5</v>
      </c>
      <c r="D20" s="2"/>
      <c r="E20" s="2"/>
      <c r="F20" s="2"/>
      <c r="G20" s="2"/>
      <c r="H20" s="2"/>
      <c r="I20" s="2"/>
      <c r="J20" s="2"/>
    </row>
    <row r="21" spans="1:10" ht="15.75" customHeight="1" x14ac:dyDescent="0.2">
      <c r="A21" s="2"/>
      <c r="B21" s="2"/>
      <c r="C21" s="464" t="s">
        <v>6</v>
      </c>
      <c r="D21" s="2"/>
      <c r="E21" s="2"/>
      <c r="F21" s="2"/>
      <c r="G21" s="2"/>
      <c r="H21" s="2"/>
      <c r="I21" s="2"/>
      <c r="J21" s="2"/>
    </row>
    <row r="22" spans="1:10" ht="15.75" customHeight="1" x14ac:dyDescent="0.2">
      <c r="A22" s="2"/>
      <c r="B22" s="2"/>
      <c r="C22" s="464" t="s">
        <v>7</v>
      </c>
      <c r="D22" s="2"/>
      <c r="E22" s="2"/>
      <c r="F22" s="2"/>
      <c r="G22" s="2"/>
      <c r="H22" s="2"/>
      <c r="I22" s="2"/>
      <c r="J22" s="2"/>
    </row>
    <row r="23" spans="1:10" ht="15.75" customHeight="1" x14ac:dyDescent="0.2">
      <c r="A23" s="2"/>
      <c r="B23" s="2"/>
      <c r="C23" s="464" t="s">
        <v>8</v>
      </c>
      <c r="D23" s="2"/>
      <c r="E23" s="2"/>
      <c r="F23" s="2"/>
      <c r="G23" s="2"/>
    </row>
    <row r="24" spans="1:10" ht="15.75" customHeight="1" x14ac:dyDescent="0.2">
      <c r="A24" s="2"/>
      <c r="D24" s="2"/>
      <c r="E24" s="2"/>
      <c r="F24" s="2"/>
      <c r="G24" s="2"/>
      <c r="H24" s="2"/>
      <c r="I24" s="2"/>
      <c r="J24" s="2"/>
    </row>
    <row r="25" spans="1:10" ht="14.1" customHeight="1" x14ac:dyDescent="0.2">
      <c r="A25" s="4" t="s">
        <v>9</v>
      </c>
      <c r="B25" s="2" t="s">
        <v>10</v>
      </c>
      <c r="C25" s="2"/>
      <c r="D25" s="2"/>
      <c r="E25" s="2"/>
      <c r="F25" s="2"/>
      <c r="G25" s="2"/>
      <c r="H25" s="2"/>
      <c r="I25" s="2"/>
      <c r="J25" s="2"/>
    </row>
    <row r="26" spans="1:10" ht="14.1" customHeight="1" x14ac:dyDescent="0.2">
      <c r="A26" s="2"/>
      <c r="B26" s="2"/>
      <c r="C26" s="2"/>
      <c r="D26" s="2"/>
      <c r="E26" s="2"/>
      <c r="F26" s="2"/>
      <c r="G26" s="2"/>
      <c r="H26" s="2"/>
      <c r="I26" s="2"/>
      <c r="J26" s="2"/>
    </row>
    <row r="27" spans="1:10" ht="15.75" customHeight="1" x14ac:dyDescent="0.25">
      <c r="A27" s="4"/>
      <c r="B27" s="2"/>
      <c r="C27" s="3"/>
      <c r="D27" s="2"/>
      <c r="E27" s="2"/>
      <c r="F27" s="2"/>
      <c r="G27" s="2"/>
      <c r="H27" s="2"/>
      <c r="I27" s="2"/>
      <c r="J27" s="2"/>
    </row>
    <row r="28" spans="1:10" ht="14.1" customHeight="1" x14ac:dyDescent="0.2">
      <c r="A28" s="4"/>
      <c r="B28" s="2"/>
      <c r="C28" s="5"/>
      <c r="D28" s="2"/>
      <c r="E28" s="2"/>
      <c r="F28" s="2"/>
      <c r="G28" s="2"/>
      <c r="H28" s="2"/>
      <c r="I28" s="2"/>
      <c r="J28" s="2"/>
    </row>
    <row r="29" spans="1:10" ht="14.1" customHeight="1" x14ac:dyDescent="0.2">
      <c r="A29" s="2"/>
      <c r="B29" s="2"/>
      <c r="C29" s="2"/>
      <c r="D29" s="2"/>
      <c r="E29" s="2"/>
      <c r="F29" s="2"/>
      <c r="G29" s="2"/>
      <c r="H29" s="2"/>
      <c r="I29" s="2"/>
      <c r="J29" s="2"/>
    </row>
    <row r="30" spans="1:10" ht="14.1" customHeight="1" x14ac:dyDescent="0.2">
      <c r="A30" s="2"/>
      <c r="B30" s="2"/>
      <c r="C30" s="2"/>
      <c r="D30" s="2"/>
      <c r="E30" s="2"/>
      <c r="F30" s="2"/>
      <c r="G30" s="2"/>
      <c r="H30" s="2"/>
      <c r="I30" s="2"/>
      <c r="J30" s="2"/>
    </row>
    <row r="31" spans="1:10" ht="15.75" customHeight="1" x14ac:dyDescent="0.25">
      <c r="A31" s="4"/>
      <c r="B31" s="2"/>
      <c r="C31" s="3"/>
      <c r="D31" s="2"/>
      <c r="E31" s="2"/>
      <c r="F31" s="2"/>
      <c r="G31" s="2"/>
      <c r="H31" s="5"/>
      <c r="I31" s="2"/>
      <c r="J31" s="2"/>
    </row>
    <row r="32" spans="1:10" ht="14.1" customHeight="1" x14ac:dyDescent="0.2">
      <c r="A32" s="4"/>
      <c r="B32" s="2"/>
      <c r="C32" s="5"/>
      <c r="D32" s="2"/>
      <c r="E32" s="2"/>
      <c r="F32" s="2"/>
      <c r="G32" s="2"/>
      <c r="H32" s="5"/>
      <c r="I32" s="2"/>
      <c r="J32" s="2"/>
    </row>
    <row r="33" spans="1:10" ht="14.1" customHeight="1" x14ac:dyDescent="0.2">
      <c r="A33" s="2"/>
      <c r="B33" s="2"/>
      <c r="C33" s="2"/>
      <c r="D33" s="2"/>
      <c r="E33" s="2"/>
      <c r="F33" s="2"/>
      <c r="G33" s="2"/>
      <c r="H33" s="2"/>
      <c r="I33" s="2"/>
      <c r="J33" s="2"/>
    </row>
    <row r="34" spans="1:10" ht="14.1" customHeight="1" x14ac:dyDescent="0.2">
      <c r="A34" s="2"/>
      <c r="B34" s="2"/>
      <c r="C34" s="2"/>
      <c r="D34" s="2"/>
      <c r="E34" s="2"/>
      <c r="F34" s="2"/>
      <c r="G34" s="2"/>
      <c r="H34" s="2"/>
      <c r="I34" s="2"/>
      <c r="J34" s="2"/>
    </row>
    <row r="35" spans="1:10" ht="14.1" customHeight="1" x14ac:dyDescent="0.2">
      <c r="A35" s="2"/>
      <c r="B35" s="2"/>
      <c r="C35" s="2"/>
      <c r="D35" s="2"/>
      <c r="E35" s="2"/>
      <c r="F35" s="2"/>
      <c r="G35" s="2"/>
      <c r="H35" s="2"/>
      <c r="I35" s="2"/>
      <c r="J35" s="2"/>
    </row>
    <row r="36" spans="1:10" ht="26.65" customHeight="1" x14ac:dyDescent="0.2">
      <c r="A36" s="466" t="s">
        <v>11</v>
      </c>
      <c r="B36" s="466"/>
      <c r="C36" s="466"/>
      <c r="D36" s="466"/>
      <c r="E36" s="466"/>
      <c r="F36" s="466"/>
      <c r="G36" s="466"/>
      <c r="H36" s="466"/>
      <c r="I36" s="466"/>
      <c r="J36" s="466"/>
    </row>
    <row r="37" spans="1:10" ht="15" customHeight="1" x14ac:dyDescent="0.2"/>
    <row r="38" spans="1:10" ht="15" customHeight="1" x14ac:dyDescent="0.2"/>
    <row r="39" spans="1:10" ht="15" customHeight="1" x14ac:dyDescent="0.2"/>
    <row r="40" spans="1:10" ht="15" customHeight="1" x14ac:dyDescent="0.2"/>
    <row r="41" spans="1:10" ht="15" customHeight="1" x14ac:dyDescent="0.2"/>
    <row r="42" spans="1:10" ht="15" customHeight="1" x14ac:dyDescent="0.2"/>
    <row r="43" spans="1:10" ht="15" customHeight="1" x14ac:dyDescent="0.2"/>
    <row r="44" spans="1:10" ht="15" customHeight="1" x14ac:dyDescent="0.2"/>
    <row r="45" spans="1:10" ht="15" customHeight="1" x14ac:dyDescent="0.2"/>
    <row r="46" spans="1:10" ht="15" customHeight="1" x14ac:dyDescent="0.2"/>
    <row r="47" spans="1:10" ht="15" customHeight="1" x14ac:dyDescent="0.2"/>
    <row r="48" spans="1:10" ht="15" customHeight="1" x14ac:dyDescent="0.2"/>
    <row r="49" ht="15" customHeight="1" x14ac:dyDescent="0.2"/>
    <row r="50" ht="15" customHeight="1" x14ac:dyDescent="0.2"/>
  </sheetData>
  <mergeCells count="1">
    <mergeCell ref="A36:J36"/>
  </mergeCells>
  <hyperlinks>
    <hyperlink ref="B14" location="'Group IFRS'!A1" display="Group IFRS" xr:uid="{A36AE35E-610F-4353-A44C-EA96A6D10644}"/>
    <hyperlink ref="B15" location="'Group Proforma'!A1" display="Group Proforma" xr:uid="{29D8D2E1-C871-4231-A069-0250687718B3}"/>
    <hyperlink ref="B16" location="'Market details'!A1" display="Market Details" xr:uid="{02EBA8EA-6D40-4590-B12E-E0EEBEC40D5E}"/>
    <hyperlink ref="B17" location="'Market Details LC'!A1" display="Market Details LC" xr:uid="{B864564B-3F46-4827-B59F-85211A89AFA2}"/>
    <hyperlink ref="B18" location="'FX Rates'!A1" display="FX rates" xr:uid="{91AB4DB6-141A-4B7A-87E6-97AF8E28F7F2}"/>
    <hyperlink ref="B19" location="Disclaimers!A1" display="Non-IFRS descriptions" xr:uid="{21B796F7-8205-4533-9099-1984E68034F0}"/>
    <hyperlink ref="C20" location="'P&amp;L'!A1" display="P&amp;L" xr:uid="{E9FDA085-5812-4E65-BED9-8A6506672FF7}"/>
    <hyperlink ref="C21" location="Assets!A1" display="Assets" xr:uid="{4881555B-1ED8-4D2F-B532-956864FCA982}"/>
    <hyperlink ref="C22" location="'Equity and Liabilities'!A1" display="Equity &amp; liabilities" xr:uid="{A3BAF766-60A2-4D92-9F7D-7A4ABA266424}"/>
    <hyperlink ref="C23" location="'Cash Flow'!A1" display="Cash flow statement" xr:uid="{0F502C6D-5144-4D05-9752-7420C9258128}"/>
  </hyperlink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47"/>
  <sheetViews>
    <sheetView showGridLines="0" zoomScaleNormal="100" workbookViewId="0">
      <pane xSplit="2" ySplit="2" topLeftCell="C3" activePane="bottomRight" state="frozen"/>
      <selection pane="topRight"/>
      <selection pane="bottomLeft"/>
      <selection pane="bottomRight" sqref="A1:B1"/>
    </sheetView>
  </sheetViews>
  <sheetFormatPr defaultColWidth="13.7109375" defaultRowHeight="12.75" x14ac:dyDescent="0.2"/>
  <cols>
    <col min="1" max="1" width="3.42578125" customWidth="1"/>
    <col min="2" max="2" width="54.42578125" customWidth="1"/>
    <col min="3" max="20" width="9.140625" customWidth="1"/>
  </cols>
  <sheetData>
    <row r="1" spans="1:20" ht="15.75" customHeight="1" x14ac:dyDescent="0.2">
      <c r="A1" s="469" t="s">
        <v>12</v>
      </c>
      <c r="B1" s="469"/>
      <c r="C1" s="159" t="s">
        <v>13</v>
      </c>
      <c r="D1" s="159" t="s">
        <v>14</v>
      </c>
      <c r="E1" s="159" t="s">
        <v>15</v>
      </c>
      <c r="F1" s="159" t="s">
        <v>16</v>
      </c>
      <c r="G1" s="159" t="s">
        <v>17</v>
      </c>
      <c r="H1" s="159" t="s">
        <v>18</v>
      </c>
      <c r="I1" s="159" t="s">
        <v>19</v>
      </c>
      <c r="J1" s="159" t="s">
        <v>20</v>
      </c>
      <c r="K1" s="159" t="s">
        <v>21</v>
      </c>
      <c r="L1" s="159" t="s">
        <v>22</v>
      </c>
      <c r="M1" s="159" t="s">
        <v>23</v>
      </c>
      <c r="N1" s="159" t="s">
        <v>24</v>
      </c>
      <c r="O1" s="159" t="s">
        <v>25</v>
      </c>
      <c r="P1" s="159" t="s">
        <v>26</v>
      </c>
      <c r="Q1" s="159" t="s">
        <v>27</v>
      </c>
      <c r="R1" s="159" t="s">
        <v>28</v>
      </c>
      <c r="S1" s="159" t="s">
        <v>29</v>
      </c>
      <c r="T1" s="159" t="s">
        <v>30</v>
      </c>
    </row>
    <row r="2" spans="1:20" ht="15.75" customHeight="1" x14ac:dyDescent="0.2">
      <c r="M2" s="160"/>
      <c r="N2" s="160"/>
      <c r="O2" s="160"/>
      <c r="P2" s="161"/>
      <c r="Q2" s="162"/>
      <c r="R2" s="160"/>
      <c r="S2" s="160"/>
      <c r="T2" s="160"/>
    </row>
    <row r="3" spans="1:20" ht="15.75" customHeight="1" x14ac:dyDescent="0.2">
      <c r="A3" s="470" t="s">
        <v>31</v>
      </c>
      <c r="B3" s="470"/>
      <c r="C3" s="163"/>
      <c r="D3" s="163"/>
      <c r="E3" s="163"/>
      <c r="F3" s="163"/>
      <c r="G3" s="163"/>
      <c r="H3" s="163"/>
      <c r="I3" s="163"/>
      <c r="J3" s="163"/>
      <c r="K3" s="163"/>
      <c r="L3" s="163"/>
      <c r="M3" s="163"/>
      <c r="N3" s="164"/>
      <c r="O3" s="164"/>
      <c r="P3" s="163"/>
      <c r="Q3" s="163"/>
      <c r="R3" s="163"/>
      <c r="S3" s="164"/>
      <c r="T3" s="164"/>
    </row>
    <row r="4" spans="1:20" ht="15.75" customHeight="1" x14ac:dyDescent="0.2">
      <c r="A4" s="471" t="s">
        <v>32</v>
      </c>
      <c r="B4" s="471"/>
      <c r="C4" s="165">
        <v>24154</v>
      </c>
      <c r="D4" s="165">
        <v>22922</v>
      </c>
      <c r="E4" s="165">
        <v>24227</v>
      </c>
      <c r="F4" s="165">
        <v>25698</v>
      </c>
      <c r="G4" s="166">
        <v>25698</v>
      </c>
      <c r="H4" s="165">
        <v>26396</v>
      </c>
      <c r="I4" s="165">
        <v>26652</v>
      </c>
      <c r="J4" s="165">
        <v>27406</v>
      </c>
      <c r="K4" s="165">
        <v>39802</v>
      </c>
      <c r="L4" s="166">
        <v>39802</v>
      </c>
      <c r="M4" s="165">
        <v>39956</v>
      </c>
      <c r="N4" s="167">
        <v>39855</v>
      </c>
      <c r="O4" s="167">
        <v>40014</v>
      </c>
      <c r="P4" s="165">
        <v>40576</v>
      </c>
      <c r="Q4" s="166">
        <v>40576</v>
      </c>
      <c r="R4" s="165">
        <v>40565</v>
      </c>
      <c r="S4" s="167">
        <v>40600</v>
      </c>
      <c r="T4" s="167">
        <v>40767</v>
      </c>
    </row>
    <row r="5" spans="1:20" ht="15.75" customHeight="1" x14ac:dyDescent="0.2">
      <c r="A5" s="10"/>
      <c r="B5" s="11" t="s">
        <v>33</v>
      </c>
      <c r="C5" s="168">
        <v>23091</v>
      </c>
      <c r="D5" s="168">
        <v>21899</v>
      </c>
      <c r="E5" s="168">
        <v>23140</v>
      </c>
      <c r="F5" s="168">
        <v>24612</v>
      </c>
      <c r="G5" s="169">
        <v>24612</v>
      </c>
      <c r="H5" s="168">
        <v>25295</v>
      </c>
      <c r="I5" s="168">
        <v>25497</v>
      </c>
      <c r="J5" s="168">
        <v>26174</v>
      </c>
      <c r="K5" s="168">
        <v>38147</v>
      </c>
      <c r="L5" s="169">
        <v>38147</v>
      </c>
      <c r="M5" s="168">
        <v>38176</v>
      </c>
      <c r="N5" s="168">
        <v>38037</v>
      </c>
      <c r="O5" s="168">
        <v>38358</v>
      </c>
      <c r="P5" s="168">
        <v>38878</v>
      </c>
      <c r="Q5" s="169">
        <v>38878</v>
      </c>
      <c r="R5" s="168">
        <v>38843</v>
      </c>
      <c r="S5" s="168">
        <v>38850</v>
      </c>
      <c r="T5" s="168">
        <v>38989</v>
      </c>
    </row>
    <row r="6" spans="1:20" ht="15.75" customHeight="1" x14ac:dyDescent="0.2">
      <c r="A6" s="10"/>
      <c r="B6" s="11" t="s">
        <v>34</v>
      </c>
      <c r="C6" s="168">
        <v>9284</v>
      </c>
      <c r="D6" s="168">
        <v>9050</v>
      </c>
      <c r="E6" s="168">
        <v>10231</v>
      </c>
      <c r="F6" s="168">
        <v>11517</v>
      </c>
      <c r="G6" s="169">
        <v>11517</v>
      </c>
      <c r="H6" s="168">
        <v>11948</v>
      </c>
      <c r="I6" s="168">
        <v>12420</v>
      </c>
      <c r="J6" s="168">
        <v>13358</v>
      </c>
      <c r="K6" s="168">
        <v>19046</v>
      </c>
      <c r="L6" s="169">
        <v>19046</v>
      </c>
      <c r="M6" s="168">
        <v>19282</v>
      </c>
      <c r="N6" s="168">
        <v>19134</v>
      </c>
      <c r="O6" s="168">
        <v>19806</v>
      </c>
      <c r="P6" s="168">
        <v>20886</v>
      </c>
      <c r="Q6" s="169">
        <v>20886</v>
      </c>
      <c r="R6" s="168">
        <v>20971</v>
      </c>
      <c r="S6" s="168">
        <v>21201</v>
      </c>
      <c r="T6" s="168">
        <v>21521</v>
      </c>
    </row>
    <row r="7" spans="1:20" ht="15.75" customHeight="1" x14ac:dyDescent="0.2">
      <c r="A7" s="10"/>
      <c r="B7" s="11" t="s">
        <v>35</v>
      </c>
      <c r="C7" s="168">
        <v>3915</v>
      </c>
      <c r="D7" s="168">
        <v>3553</v>
      </c>
      <c r="E7" s="168">
        <v>3667</v>
      </c>
      <c r="F7" s="168">
        <v>3787</v>
      </c>
      <c r="G7" s="169">
        <v>3787</v>
      </c>
      <c r="H7" s="168">
        <v>3914</v>
      </c>
      <c r="I7" s="168">
        <v>4186</v>
      </c>
      <c r="J7" s="168">
        <v>4501</v>
      </c>
      <c r="K7" s="168">
        <v>5615</v>
      </c>
      <c r="L7" s="169">
        <v>5615</v>
      </c>
      <c r="M7" s="168">
        <v>5935</v>
      </c>
      <c r="N7" s="170">
        <v>6161</v>
      </c>
      <c r="O7" s="170">
        <v>6155</v>
      </c>
      <c r="P7" s="168">
        <v>6382</v>
      </c>
      <c r="Q7" s="169">
        <v>6382</v>
      </c>
      <c r="R7" s="168">
        <v>6550</v>
      </c>
      <c r="S7" s="170">
        <v>6739</v>
      </c>
      <c r="T7" s="170">
        <v>6938</v>
      </c>
    </row>
    <row r="8" spans="1:20" ht="15.75" customHeight="1" x14ac:dyDescent="0.2">
      <c r="A8" s="10"/>
      <c r="B8" s="14"/>
      <c r="G8" s="171"/>
      <c r="K8" s="172"/>
      <c r="L8" s="173"/>
      <c r="N8" s="174"/>
      <c r="O8" s="174"/>
      <c r="P8" s="172"/>
      <c r="Q8" s="173"/>
      <c r="S8" s="174"/>
      <c r="T8" s="174"/>
    </row>
    <row r="9" spans="1:20" ht="15.75" customHeight="1" x14ac:dyDescent="0.2">
      <c r="A9" s="471" t="s">
        <v>36</v>
      </c>
      <c r="B9" s="471"/>
      <c r="C9" s="175">
        <v>6.3</v>
      </c>
      <c r="D9" s="175">
        <v>5.7</v>
      </c>
      <c r="E9" s="175">
        <v>6</v>
      </c>
      <c r="F9" s="175">
        <v>5.9</v>
      </c>
      <c r="G9" s="176">
        <v>5.9</v>
      </c>
      <c r="H9" s="175">
        <v>5.7</v>
      </c>
      <c r="I9" s="175">
        <v>5.7</v>
      </c>
      <c r="J9" s="175">
        <v>5.6</v>
      </c>
      <c r="K9" s="175">
        <v>6.1</v>
      </c>
      <c r="L9" s="176">
        <v>5.6</v>
      </c>
      <c r="M9" s="175">
        <v>6.1</v>
      </c>
      <c r="N9" s="175">
        <v>6.2</v>
      </c>
      <c r="O9" s="175">
        <v>6</v>
      </c>
      <c r="P9" s="175">
        <v>6</v>
      </c>
      <c r="Q9" s="176">
        <v>6.1</v>
      </c>
      <c r="R9" s="175">
        <v>5.8</v>
      </c>
      <c r="S9" s="175">
        <v>6</v>
      </c>
      <c r="T9" s="175">
        <v>6.1</v>
      </c>
    </row>
    <row r="10" spans="1:20" ht="15.75" customHeight="1" x14ac:dyDescent="0.2">
      <c r="A10" s="11"/>
      <c r="B10" s="15"/>
      <c r="C10" s="177"/>
      <c r="D10" s="177"/>
      <c r="E10" s="177"/>
      <c r="F10" s="177"/>
      <c r="G10" s="178"/>
      <c r="H10" s="177"/>
      <c r="I10" s="177"/>
      <c r="L10" s="179"/>
      <c r="M10" s="177"/>
      <c r="N10" s="177"/>
      <c r="O10" s="177"/>
      <c r="Q10" s="179"/>
      <c r="R10" s="177"/>
      <c r="S10" s="177"/>
      <c r="T10" s="177"/>
    </row>
    <row r="11" spans="1:20" ht="15.75" customHeight="1" x14ac:dyDescent="0.2">
      <c r="A11" s="471" t="s">
        <v>37</v>
      </c>
      <c r="B11" s="471"/>
      <c r="C11" s="180"/>
      <c r="D11" s="180"/>
      <c r="E11" s="180"/>
      <c r="F11" s="180"/>
      <c r="G11" s="181"/>
      <c r="H11" s="180"/>
      <c r="I11" s="180"/>
      <c r="L11" s="179"/>
      <c r="M11" s="180"/>
      <c r="N11" s="180"/>
      <c r="O11" s="180"/>
      <c r="Q11" s="179"/>
      <c r="R11" s="180"/>
      <c r="S11" s="180"/>
      <c r="T11" s="180"/>
    </row>
    <row r="12" spans="1:20" ht="15.75" customHeight="1" x14ac:dyDescent="0.2">
      <c r="A12" s="12"/>
      <c r="B12" s="11" t="s">
        <v>38</v>
      </c>
      <c r="C12" s="168">
        <v>10162</v>
      </c>
      <c r="D12" s="168">
        <v>10206</v>
      </c>
      <c r="E12" s="168">
        <v>10313</v>
      </c>
      <c r="F12" s="168">
        <v>10417</v>
      </c>
      <c r="G12" s="169">
        <v>10417</v>
      </c>
      <c r="H12" s="168">
        <v>10438</v>
      </c>
      <c r="I12" s="168">
        <v>10572</v>
      </c>
      <c r="J12" s="168">
        <v>10692</v>
      </c>
      <c r="K12" s="168">
        <v>12083</v>
      </c>
      <c r="L12" s="169">
        <v>12083</v>
      </c>
      <c r="M12" s="168">
        <v>12237</v>
      </c>
      <c r="N12" s="168">
        <v>12448</v>
      </c>
      <c r="O12" s="168">
        <v>12700</v>
      </c>
      <c r="P12" s="168">
        <v>12905</v>
      </c>
      <c r="Q12" s="169">
        <v>12905</v>
      </c>
      <c r="R12" s="168">
        <v>13001</v>
      </c>
      <c r="S12" s="168">
        <v>13097</v>
      </c>
      <c r="T12" s="168">
        <v>13249</v>
      </c>
    </row>
    <row r="13" spans="1:20" ht="15.75" customHeight="1" x14ac:dyDescent="0.2">
      <c r="A13" s="12"/>
      <c r="B13" s="11" t="s">
        <v>39</v>
      </c>
      <c r="C13" s="168">
        <v>3682</v>
      </c>
      <c r="D13" s="168">
        <v>3581</v>
      </c>
      <c r="E13" s="168">
        <v>3693</v>
      </c>
      <c r="F13" s="168">
        <v>3763</v>
      </c>
      <c r="G13" s="169">
        <v>3763</v>
      </c>
      <c r="H13" s="168">
        <v>3877</v>
      </c>
      <c r="I13" s="168">
        <v>3954</v>
      </c>
      <c r="J13" s="168">
        <v>4002</v>
      </c>
      <c r="K13" s="168">
        <v>4704</v>
      </c>
      <c r="L13" s="169">
        <v>4704</v>
      </c>
      <c r="M13" s="168">
        <v>4762</v>
      </c>
      <c r="N13" s="168">
        <v>4767</v>
      </c>
      <c r="O13" s="168">
        <v>4780</v>
      </c>
      <c r="P13" s="168">
        <v>4811</v>
      </c>
      <c r="Q13" s="169">
        <v>4811</v>
      </c>
      <c r="R13" s="168">
        <v>4776</v>
      </c>
      <c r="S13" s="168">
        <v>4660</v>
      </c>
      <c r="T13" s="168">
        <v>4554</v>
      </c>
    </row>
    <row r="14" spans="1:20" ht="15.75" customHeight="1" x14ac:dyDescent="0.2">
      <c r="A14" s="12"/>
      <c r="B14" s="13" t="s">
        <v>40</v>
      </c>
      <c r="C14" s="168">
        <v>312</v>
      </c>
      <c r="D14" s="168">
        <v>282</v>
      </c>
      <c r="E14" s="168">
        <v>296</v>
      </c>
      <c r="F14" s="168">
        <v>303</v>
      </c>
      <c r="G14" s="169">
        <v>303</v>
      </c>
      <c r="H14" s="168">
        <v>303</v>
      </c>
      <c r="I14" s="168">
        <v>309</v>
      </c>
      <c r="J14" s="168">
        <v>307</v>
      </c>
      <c r="K14" s="168">
        <v>460</v>
      </c>
      <c r="L14" s="169">
        <v>460</v>
      </c>
      <c r="M14" s="168">
        <v>454</v>
      </c>
      <c r="N14" s="168">
        <v>451</v>
      </c>
      <c r="O14" s="168">
        <v>451</v>
      </c>
      <c r="P14" s="168">
        <v>462</v>
      </c>
      <c r="Q14" s="169">
        <v>462</v>
      </c>
      <c r="R14" s="168">
        <v>451</v>
      </c>
      <c r="S14" s="168">
        <v>441</v>
      </c>
      <c r="T14" s="168">
        <v>437</v>
      </c>
    </row>
    <row r="15" spans="1:20" ht="15.75" customHeight="1" x14ac:dyDescent="0.2">
      <c r="A15" s="12"/>
      <c r="B15" s="11" t="s">
        <v>41</v>
      </c>
      <c r="C15" s="168">
        <v>7392</v>
      </c>
      <c r="D15" s="168">
        <v>7197</v>
      </c>
      <c r="E15" s="168">
        <v>7384</v>
      </c>
      <c r="F15" s="168">
        <v>7557</v>
      </c>
      <c r="G15" s="169">
        <v>7557</v>
      </c>
      <c r="H15" s="168">
        <v>7780</v>
      </c>
      <c r="I15" s="168">
        <v>7965</v>
      </c>
      <c r="J15" s="168">
        <v>8092</v>
      </c>
      <c r="K15" s="168">
        <v>9229</v>
      </c>
      <c r="L15" s="169">
        <v>9229</v>
      </c>
      <c r="M15" s="168">
        <v>9369</v>
      </c>
      <c r="N15" s="168">
        <v>9390</v>
      </c>
      <c r="O15" s="168">
        <v>9425</v>
      </c>
      <c r="P15" s="168">
        <v>9487</v>
      </c>
      <c r="Q15" s="169">
        <v>9487</v>
      </c>
      <c r="R15" s="168">
        <v>9436</v>
      </c>
      <c r="S15" s="168">
        <v>9276</v>
      </c>
      <c r="T15" s="168">
        <v>9039</v>
      </c>
    </row>
    <row r="16" spans="1:20" ht="15.75" customHeight="1" x14ac:dyDescent="0.2">
      <c r="A16" s="12"/>
      <c r="B16" s="11" t="s">
        <v>42</v>
      </c>
      <c r="C16" s="182">
        <v>29.7</v>
      </c>
      <c r="D16" s="182">
        <v>28.3</v>
      </c>
      <c r="E16" s="182">
        <v>28.4</v>
      </c>
      <c r="F16" s="182">
        <v>28.8</v>
      </c>
      <c r="G16" s="183">
        <v>28.7</v>
      </c>
      <c r="H16" s="182">
        <v>29.7</v>
      </c>
      <c r="I16" s="182">
        <v>29.2</v>
      </c>
      <c r="J16" s="182">
        <v>28.6</v>
      </c>
      <c r="K16" s="182">
        <v>28.3</v>
      </c>
      <c r="L16" s="183">
        <v>28.6</v>
      </c>
      <c r="M16" s="182">
        <v>27.5</v>
      </c>
      <c r="N16" s="182">
        <v>27.3</v>
      </c>
      <c r="O16" s="182">
        <v>26.2</v>
      </c>
      <c r="P16" s="182">
        <v>25.4</v>
      </c>
      <c r="Q16" s="183">
        <v>26.6</v>
      </c>
      <c r="R16" s="182">
        <v>25.9</v>
      </c>
      <c r="S16" s="182">
        <v>26.7</v>
      </c>
      <c r="T16" s="182">
        <v>27.6</v>
      </c>
    </row>
    <row r="17" spans="1:20" ht="15.75" customHeight="1" x14ac:dyDescent="0.2">
      <c r="A17" s="12"/>
      <c r="B17" s="11"/>
      <c r="C17" s="180"/>
      <c r="D17" s="180"/>
      <c r="E17" s="180"/>
      <c r="F17" s="180"/>
      <c r="G17" s="181"/>
      <c r="H17" s="180"/>
      <c r="I17" s="180"/>
      <c r="L17" s="179"/>
      <c r="M17" s="180"/>
      <c r="N17" s="180"/>
      <c r="O17" s="180"/>
      <c r="Q17" s="179"/>
      <c r="R17" s="180"/>
      <c r="S17" s="180"/>
      <c r="T17" s="180"/>
    </row>
    <row r="18" spans="1:20" ht="15.75" customHeight="1" x14ac:dyDescent="0.2">
      <c r="A18" s="12"/>
      <c r="B18" s="10" t="s">
        <v>43</v>
      </c>
      <c r="C18" s="180"/>
      <c r="D18" s="180"/>
      <c r="E18" s="180"/>
      <c r="F18" s="180"/>
      <c r="G18" s="181"/>
      <c r="H18" s="180"/>
      <c r="I18" s="180"/>
      <c r="L18" s="179"/>
      <c r="M18" s="180"/>
      <c r="N18" s="180"/>
      <c r="O18" s="180"/>
      <c r="Q18" s="179"/>
      <c r="R18" s="180"/>
      <c r="S18" s="180"/>
      <c r="T18" s="180"/>
    </row>
    <row r="19" spans="1:20" ht="15.75" customHeight="1" x14ac:dyDescent="0.2">
      <c r="A19" s="12"/>
      <c r="B19" s="11" t="s">
        <v>38</v>
      </c>
      <c r="C19" s="168">
        <v>9803</v>
      </c>
      <c r="D19" s="168">
        <v>9860</v>
      </c>
      <c r="E19" s="168">
        <v>9969</v>
      </c>
      <c r="F19" s="168">
        <v>10076</v>
      </c>
      <c r="G19" s="169">
        <v>10076</v>
      </c>
      <c r="H19" s="168">
        <v>10139</v>
      </c>
      <c r="I19" s="168">
        <v>10283</v>
      </c>
      <c r="J19" s="168">
        <v>10415</v>
      </c>
      <c r="K19" s="168">
        <v>11810</v>
      </c>
      <c r="L19" s="169">
        <v>11810</v>
      </c>
      <c r="M19" s="168">
        <v>11965</v>
      </c>
      <c r="N19" s="168">
        <v>12179</v>
      </c>
      <c r="O19" s="168">
        <v>12433</v>
      </c>
      <c r="P19" s="168">
        <v>12632</v>
      </c>
      <c r="Q19" s="169">
        <v>12632</v>
      </c>
      <c r="R19" s="168">
        <v>12731</v>
      </c>
      <c r="S19" s="168">
        <v>12836</v>
      </c>
      <c r="T19" s="168">
        <v>13005</v>
      </c>
    </row>
    <row r="20" spans="1:20" ht="15.75" customHeight="1" x14ac:dyDescent="0.2">
      <c r="A20" s="12"/>
      <c r="B20" s="11" t="s">
        <v>39</v>
      </c>
      <c r="C20" s="168">
        <v>3004</v>
      </c>
      <c r="D20" s="168">
        <v>2962</v>
      </c>
      <c r="E20" s="168">
        <v>3077</v>
      </c>
      <c r="F20" s="168">
        <v>3168</v>
      </c>
      <c r="G20" s="169">
        <v>3168</v>
      </c>
      <c r="H20" s="168">
        <v>3303</v>
      </c>
      <c r="I20" s="168">
        <v>3391</v>
      </c>
      <c r="J20" s="168">
        <v>3463</v>
      </c>
      <c r="K20" s="168">
        <v>3988</v>
      </c>
      <c r="L20" s="169">
        <v>3988</v>
      </c>
      <c r="M20" s="168">
        <v>4062</v>
      </c>
      <c r="N20" s="168">
        <v>4083</v>
      </c>
      <c r="O20" s="168">
        <v>4109</v>
      </c>
      <c r="P20" s="168">
        <v>4139</v>
      </c>
      <c r="Q20" s="169">
        <v>4139</v>
      </c>
      <c r="R20" s="168">
        <v>4124</v>
      </c>
      <c r="S20" s="168">
        <v>4033</v>
      </c>
      <c r="T20" s="168">
        <v>3947</v>
      </c>
    </row>
    <row r="21" spans="1:20" ht="15.75" customHeight="1" x14ac:dyDescent="0.2">
      <c r="A21" s="12"/>
      <c r="B21" s="11" t="s">
        <v>41</v>
      </c>
      <c r="C21" s="168">
        <v>6247</v>
      </c>
      <c r="D21" s="168">
        <v>6160</v>
      </c>
      <c r="E21" s="168">
        <v>6390</v>
      </c>
      <c r="F21" s="168">
        <v>6622</v>
      </c>
      <c r="G21" s="169">
        <v>6622</v>
      </c>
      <c r="H21" s="168">
        <v>6931</v>
      </c>
      <c r="I21" s="168">
        <v>7208</v>
      </c>
      <c r="J21" s="168">
        <v>7386</v>
      </c>
      <c r="K21" s="168">
        <v>8360</v>
      </c>
      <c r="L21" s="169">
        <v>8360</v>
      </c>
      <c r="M21" s="168">
        <v>8524</v>
      </c>
      <c r="N21" s="168">
        <v>8572</v>
      </c>
      <c r="O21" s="168">
        <v>8636</v>
      </c>
      <c r="P21" s="168">
        <v>8708</v>
      </c>
      <c r="Q21" s="169">
        <v>8708</v>
      </c>
      <c r="R21" s="168">
        <v>8683</v>
      </c>
      <c r="S21" s="168">
        <v>8545</v>
      </c>
      <c r="T21" s="168">
        <v>8360</v>
      </c>
    </row>
    <row r="22" spans="1:20" ht="15.75" customHeight="1" x14ac:dyDescent="0.2">
      <c r="A22" s="12"/>
      <c r="B22" s="13" t="s">
        <v>44</v>
      </c>
      <c r="C22" s="168">
        <v>2716</v>
      </c>
      <c r="D22" s="168">
        <v>2704</v>
      </c>
      <c r="E22" s="168">
        <v>2827</v>
      </c>
      <c r="F22" s="168">
        <v>2930</v>
      </c>
      <c r="G22" s="169">
        <v>2930</v>
      </c>
      <c r="H22" s="168">
        <v>3071</v>
      </c>
      <c r="I22" s="168">
        <v>3162</v>
      </c>
      <c r="J22" s="168">
        <v>3235</v>
      </c>
      <c r="K22" s="168">
        <v>3637</v>
      </c>
      <c r="L22" s="169">
        <v>3637</v>
      </c>
      <c r="M22" s="168">
        <v>3719</v>
      </c>
      <c r="N22" s="168">
        <v>3740</v>
      </c>
      <c r="O22" s="168">
        <v>3764</v>
      </c>
      <c r="P22" s="168">
        <v>3778</v>
      </c>
      <c r="Q22" s="169">
        <v>3778</v>
      </c>
      <c r="R22" s="168">
        <v>3768</v>
      </c>
      <c r="S22" s="168">
        <v>3727</v>
      </c>
      <c r="T22" s="168">
        <v>3663</v>
      </c>
    </row>
    <row r="23" spans="1:20" ht="15.75" customHeight="1" x14ac:dyDescent="0.2">
      <c r="A23" s="12"/>
      <c r="B23" s="11" t="s">
        <v>45</v>
      </c>
      <c r="C23" s="184">
        <v>2.08</v>
      </c>
      <c r="D23" s="184">
        <v>2.08</v>
      </c>
      <c r="E23" s="184">
        <v>2.08</v>
      </c>
      <c r="F23" s="184">
        <v>2.09</v>
      </c>
      <c r="G23" s="185">
        <v>2.09</v>
      </c>
      <c r="H23" s="184">
        <v>2.1</v>
      </c>
      <c r="I23" s="184">
        <v>2.13</v>
      </c>
      <c r="J23" s="184">
        <v>2.13</v>
      </c>
      <c r="K23" s="184">
        <v>2.1</v>
      </c>
      <c r="L23" s="185">
        <v>2.1</v>
      </c>
      <c r="M23" s="184">
        <v>2.1</v>
      </c>
      <c r="N23" s="184">
        <v>2.1</v>
      </c>
      <c r="O23" s="184">
        <v>2.1</v>
      </c>
      <c r="P23" s="184">
        <v>2.1</v>
      </c>
      <c r="Q23" s="185">
        <v>2.1</v>
      </c>
      <c r="R23" s="184">
        <v>2.11</v>
      </c>
      <c r="S23" s="184">
        <v>2.12</v>
      </c>
      <c r="T23" s="184">
        <v>2.12</v>
      </c>
    </row>
    <row r="24" spans="1:20" ht="15.75" customHeight="1" x14ac:dyDescent="0.2">
      <c r="A24" s="12"/>
      <c r="B24" s="12"/>
      <c r="C24" s="180"/>
      <c r="D24" s="180"/>
      <c r="E24" s="180"/>
      <c r="F24" s="180"/>
      <c r="G24" s="181"/>
      <c r="H24" s="180"/>
      <c r="I24" s="180"/>
      <c r="J24" s="180"/>
      <c r="K24" s="180"/>
      <c r="L24" s="186"/>
      <c r="M24" s="180"/>
      <c r="N24" s="160"/>
      <c r="O24" s="160"/>
      <c r="P24" s="180"/>
      <c r="Q24" s="186"/>
      <c r="R24" s="180"/>
      <c r="S24" s="160"/>
      <c r="T24" s="160"/>
    </row>
    <row r="25" spans="1:20" ht="15.75" customHeight="1" x14ac:dyDescent="0.2">
      <c r="A25" s="470" t="s">
        <v>46</v>
      </c>
      <c r="B25" s="470"/>
      <c r="C25" s="163"/>
      <c r="D25" s="163"/>
      <c r="E25" s="163"/>
      <c r="F25" s="163"/>
      <c r="G25" s="163"/>
      <c r="H25" s="163"/>
      <c r="I25" s="163"/>
      <c r="J25" s="163"/>
      <c r="K25" s="163"/>
      <c r="L25" s="163"/>
      <c r="M25" s="163"/>
      <c r="N25" s="163"/>
      <c r="O25" s="163"/>
      <c r="P25" s="163"/>
      <c r="Q25" s="163"/>
      <c r="R25" s="163"/>
      <c r="S25" s="163"/>
      <c r="T25" s="163"/>
    </row>
    <row r="26" spans="1:20" ht="15.75" customHeight="1" x14ac:dyDescent="0.2">
      <c r="A26" s="14"/>
      <c r="B26" s="14" t="s">
        <v>47</v>
      </c>
      <c r="C26" s="187">
        <v>469.49</v>
      </c>
      <c r="D26" s="187">
        <v>405.71800000000002</v>
      </c>
      <c r="E26" s="187">
        <v>429.85899999999998</v>
      </c>
      <c r="F26" s="187">
        <v>453.77100000000002</v>
      </c>
      <c r="G26" s="188">
        <v>1758.8389999999999</v>
      </c>
      <c r="H26" s="187">
        <v>453.94</v>
      </c>
      <c r="I26" s="187">
        <v>457.13099999999997</v>
      </c>
      <c r="J26" s="187">
        <v>462.00099999999998</v>
      </c>
      <c r="K26" s="187">
        <v>626.63900000000001</v>
      </c>
      <c r="L26" s="188">
        <v>1999.711</v>
      </c>
      <c r="M26" s="187">
        <v>736.51499999999999</v>
      </c>
      <c r="N26" s="187">
        <v>750.58799999999997</v>
      </c>
      <c r="O26" s="187">
        <v>735.14599999999996</v>
      </c>
      <c r="P26" s="187">
        <v>734.50699999999995</v>
      </c>
      <c r="Q26" s="188">
        <v>2956.7559999999999</v>
      </c>
      <c r="R26" s="187">
        <v>721.279</v>
      </c>
      <c r="S26" s="187">
        <v>738.476</v>
      </c>
      <c r="T26" s="187">
        <v>759.08399999999995</v>
      </c>
    </row>
    <row r="27" spans="1:20" ht="15.75" customHeight="1" x14ac:dyDescent="0.2">
      <c r="A27" s="15"/>
      <c r="B27" s="15" t="s">
        <v>48</v>
      </c>
      <c r="C27" s="189">
        <v>421</v>
      </c>
      <c r="D27" s="189">
        <v>362</v>
      </c>
      <c r="E27" s="189">
        <v>385</v>
      </c>
      <c r="F27" s="189">
        <v>407</v>
      </c>
      <c r="G27" s="190">
        <v>1575</v>
      </c>
      <c r="H27" s="189">
        <v>412</v>
      </c>
      <c r="I27" s="189">
        <v>415</v>
      </c>
      <c r="J27" s="189">
        <v>418.74599999999998</v>
      </c>
      <c r="K27" s="189">
        <v>571.56299999999999</v>
      </c>
      <c r="L27" s="190">
        <v>1817.2529999999999</v>
      </c>
      <c r="M27" s="189">
        <v>672.54100000000005</v>
      </c>
      <c r="N27" s="189">
        <v>684.54</v>
      </c>
      <c r="O27" s="189">
        <v>670.31100000000004</v>
      </c>
      <c r="P27" s="189">
        <v>667.10900000000004</v>
      </c>
      <c r="Q27" s="190">
        <v>2694.5010000000002</v>
      </c>
      <c r="R27" s="189">
        <v>655.274</v>
      </c>
      <c r="S27" s="189">
        <v>670.92200000000003</v>
      </c>
      <c r="T27" s="189">
        <v>689.495</v>
      </c>
    </row>
    <row r="28" spans="1:20" ht="15.75" customHeight="1" x14ac:dyDescent="0.2">
      <c r="A28" s="14"/>
      <c r="B28" s="14" t="s">
        <v>49</v>
      </c>
      <c r="C28" s="187">
        <v>465.28300000000002</v>
      </c>
      <c r="D28" s="187">
        <v>432.54599999999999</v>
      </c>
      <c r="E28" s="187">
        <v>437.59300000000002</v>
      </c>
      <c r="F28" s="187">
        <v>458.98599999999999</v>
      </c>
      <c r="G28" s="188">
        <v>1794.4090000000001</v>
      </c>
      <c r="H28" s="187">
        <v>477.26499999999999</v>
      </c>
      <c r="I28" s="187">
        <v>473.46499999999997</v>
      </c>
      <c r="J28" s="187">
        <v>474.66899999999998</v>
      </c>
      <c r="K28" s="187">
        <v>512.64700000000005</v>
      </c>
      <c r="L28" s="188">
        <v>1938.046</v>
      </c>
      <c r="M28" s="187">
        <v>545.32100000000003</v>
      </c>
      <c r="N28" s="187">
        <v>546.73800000000006</v>
      </c>
      <c r="O28" s="187">
        <v>528.34799999999996</v>
      </c>
      <c r="P28" s="187">
        <v>524.92100000000005</v>
      </c>
      <c r="Q28" s="188">
        <v>2145.328</v>
      </c>
      <c r="R28" s="187">
        <v>525.94100000000003</v>
      </c>
      <c r="S28" s="187">
        <v>537.096</v>
      </c>
      <c r="T28" s="187">
        <v>544.74800000000005</v>
      </c>
    </row>
    <row r="29" spans="1:20" ht="15.75" customHeight="1" x14ac:dyDescent="0.2">
      <c r="A29" s="14"/>
      <c r="B29" s="15" t="s">
        <v>50</v>
      </c>
      <c r="C29" s="189">
        <v>334</v>
      </c>
      <c r="D29" s="189">
        <v>315</v>
      </c>
      <c r="E29" s="189">
        <v>317</v>
      </c>
      <c r="F29" s="189">
        <v>332</v>
      </c>
      <c r="G29" s="190">
        <v>1298</v>
      </c>
      <c r="H29" s="189">
        <v>349.69099999999997</v>
      </c>
      <c r="I29" s="189">
        <v>349.64</v>
      </c>
      <c r="J29" s="189">
        <v>351.86799999999999</v>
      </c>
      <c r="K29" s="189">
        <v>380.59500000000003</v>
      </c>
      <c r="L29" s="190">
        <v>1431.7940000000001</v>
      </c>
      <c r="M29" s="189">
        <v>401.923</v>
      </c>
      <c r="N29" s="189">
        <v>403.34399999999999</v>
      </c>
      <c r="O29" s="189">
        <v>387.58499999999998</v>
      </c>
      <c r="P29" s="189">
        <v>385.34300000000002</v>
      </c>
      <c r="Q29" s="190">
        <v>1578.194</v>
      </c>
      <c r="R29" s="189">
        <v>384.03300000000002</v>
      </c>
      <c r="S29" s="189">
        <v>391.07</v>
      </c>
      <c r="T29" s="189">
        <v>393.32600000000002</v>
      </c>
    </row>
    <row r="30" spans="1:20" ht="15.75" customHeight="1" x14ac:dyDescent="0.2">
      <c r="A30" s="15"/>
      <c r="B30" s="15" t="s">
        <v>51</v>
      </c>
      <c r="C30" s="189">
        <v>131.22800000000001</v>
      </c>
      <c r="D30" s="189">
        <v>117.562</v>
      </c>
      <c r="E30" s="189">
        <v>120.119</v>
      </c>
      <c r="F30" s="189">
        <v>127.41200000000001</v>
      </c>
      <c r="G30" s="190">
        <v>496.32100000000003</v>
      </c>
      <c r="H30" s="189">
        <v>127.574</v>
      </c>
      <c r="I30" s="189">
        <v>123.825</v>
      </c>
      <c r="J30" s="189">
        <v>122.80200000000001</v>
      </c>
      <c r="K30" s="189">
        <v>132.05199999999999</v>
      </c>
      <c r="L30" s="190">
        <v>506.25200000000001</v>
      </c>
      <c r="M30" s="189">
        <v>143.398</v>
      </c>
      <c r="N30" s="189">
        <v>143.39400000000001</v>
      </c>
      <c r="O30" s="189">
        <v>140.76400000000001</v>
      </c>
      <c r="P30" s="189">
        <v>139.578</v>
      </c>
      <c r="Q30" s="190">
        <v>567.13400000000001</v>
      </c>
      <c r="R30" s="189">
        <v>141.90799999999999</v>
      </c>
      <c r="S30" s="189">
        <v>146.02600000000001</v>
      </c>
      <c r="T30" s="189">
        <v>151.422</v>
      </c>
    </row>
    <row r="31" spans="1:20" ht="15.75" customHeight="1" x14ac:dyDescent="0.2">
      <c r="A31" s="14"/>
      <c r="B31" s="12" t="s">
        <v>52</v>
      </c>
      <c r="C31" s="189">
        <v>11.696999999999999</v>
      </c>
      <c r="D31" s="189">
        <v>12.044</v>
      </c>
      <c r="E31" s="189">
        <v>13.196</v>
      </c>
      <c r="F31" s="189">
        <v>14.268000000000001</v>
      </c>
      <c r="G31" s="190">
        <v>50.752000000000002</v>
      </c>
      <c r="H31" s="189">
        <v>14.525</v>
      </c>
      <c r="I31" s="189">
        <v>14.932</v>
      </c>
      <c r="J31" s="189">
        <v>14.599</v>
      </c>
      <c r="K31" s="189">
        <v>15.499000000000001</v>
      </c>
      <c r="L31" s="190">
        <v>59.552999999999997</v>
      </c>
      <c r="M31" s="189">
        <v>17.823</v>
      </c>
      <c r="N31" s="189">
        <v>18.015000000000001</v>
      </c>
      <c r="O31" s="189">
        <v>16.033000000000001</v>
      </c>
      <c r="P31" s="189">
        <v>16.792999999999999</v>
      </c>
      <c r="Q31" s="190">
        <v>68.664000000000001</v>
      </c>
      <c r="R31" s="189">
        <v>16.808</v>
      </c>
      <c r="S31" s="189">
        <v>15.853999999999999</v>
      </c>
      <c r="T31" s="189">
        <v>16.116</v>
      </c>
    </row>
    <row r="32" spans="1:20" ht="15.75" customHeight="1" x14ac:dyDescent="0.2">
      <c r="A32" s="472" t="s">
        <v>53</v>
      </c>
      <c r="B32" s="472"/>
      <c r="C32" s="191">
        <v>946</v>
      </c>
      <c r="D32" s="191">
        <v>850</v>
      </c>
      <c r="E32" s="191">
        <v>881</v>
      </c>
      <c r="F32" s="191">
        <v>927</v>
      </c>
      <c r="G32" s="192">
        <v>3604</v>
      </c>
      <c r="H32" s="191">
        <v>945.73</v>
      </c>
      <c r="I32" s="191">
        <v>945.52800000000002</v>
      </c>
      <c r="J32" s="191">
        <v>951.27</v>
      </c>
      <c r="K32" s="191">
        <v>1154.7840000000001</v>
      </c>
      <c r="L32" s="188">
        <v>3997.3110000000001</v>
      </c>
      <c r="M32" s="191">
        <v>1299.6590000000001</v>
      </c>
      <c r="N32" s="191">
        <v>1315.3409999999999</v>
      </c>
      <c r="O32" s="191">
        <v>1279.527</v>
      </c>
      <c r="P32" s="191">
        <v>1276.221</v>
      </c>
      <c r="Q32" s="188">
        <v>5170.7479999999996</v>
      </c>
      <c r="R32" s="191">
        <v>1264.028</v>
      </c>
      <c r="S32" s="191">
        <v>1291.4259999999999</v>
      </c>
      <c r="T32" s="191">
        <v>1319.9490000000001</v>
      </c>
    </row>
    <row r="33" spans="1:20" ht="15.75" customHeight="1" x14ac:dyDescent="0.2">
      <c r="A33" s="14"/>
      <c r="B33" s="13" t="s">
        <v>54</v>
      </c>
      <c r="C33" s="193">
        <v>-1.3999999999999999E-2</v>
      </c>
      <c r="D33" s="193">
        <v>-6.0999999999999999E-2</v>
      </c>
      <c r="E33" s="193">
        <v>-1.2E-2</v>
      </c>
      <c r="F33" s="193">
        <v>-2.1000000000000001E-2</v>
      </c>
      <c r="G33" s="194">
        <v>-0.04</v>
      </c>
      <c r="H33" s="193">
        <v>1.2E-2</v>
      </c>
      <c r="I33" s="195">
        <v>9.6999999999999989E-2</v>
      </c>
      <c r="J33" s="195">
        <v>7.2000000000000008E-2</v>
      </c>
      <c r="K33" s="195">
        <v>0.23500000000000001</v>
      </c>
      <c r="L33" s="194">
        <v>0.105</v>
      </c>
      <c r="M33" s="193">
        <v>4.5999999999999999E-2</v>
      </c>
      <c r="N33" s="193">
        <v>4.4999999999999998E-2</v>
      </c>
      <c r="O33" s="193">
        <v>2.7000000000000003E-2</v>
      </c>
      <c r="P33" s="195">
        <v>2.3E-2</v>
      </c>
      <c r="Q33" s="194">
        <v>3.5000000000000003E-2</v>
      </c>
      <c r="R33" s="193">
        <v>2.2000000000000002E-2</v>
      </c>
      <c r="S33" s="193">
        <v>1.9E-2</v>
      </c>
      <c r="T33" s="193">
        <v>1.8000000000000002E-2</v>
      </c>
    </row>
    <row r="34" spans="1:20" ht="15.75" customHeight="1" x14ac:dyDescent="0.2">
      <c r="A34" s="22"/>
      <c r="B34" s="16" t="s">
        <v>55</v>
      </c>
      <c r="C34" s="196">
        <v>52.38</v>
      </c>
      <c r="D34" s="196">
        <v>33.409999999999997</v>
      </c>
      <c r="E34" s="196">
        <v>50.98</v>
      </c>
      <c r="F34" s="196">
        <v>64.239999999999995</v>
      </c>
      <c r="G34" s="197">
        <v>201</v>
      </c>
      <c r="H34" s="196">
        <v>53.680999999999997</v>
      </c>
      <c r="I34" s="196">
        <v>55.142000000000003</v>
      </c>
      <c r="J34" s="196">
        <v>54.798000000000002</v>
      </c>
      <c r="K34" s="196">
        <v>99.698999999999998</v>
      </c>
      <c r="L34" s="197">
        <v>263.322</v>
      </c>
      <c r="M34" s="196">
        <v>108.711</v>
      </c>
      <c r="N34" s="196">
        <v>131.917</v>
      </c>
      <c r="O34" s="196">
        <v>108.003</v>
      </c>
      <c r="P34" s="196">
        <v>105.04900000000001</v>
      </c>
      <c r="Q34" s="197">
        <v>453.67899999999997</v>
      </c>
      <c r="R34" s="196">
        <v>105.459</v>
      </c>
      <c r="S34" s="196">
        <v>101.253</v>
      </c>
      <c r="T34" s="196">
        <v>103.583</v>
      </c>
    </row>
    <row r="35" spans="1:20" ht="15.75" customHeight="1" x14ac:dyDescent="0.2">
      <c r="A35" s="473" t="s">
        <v>56</v>
      </c>
      <c r="B35" s="473"/>
      <c r="C35" s="198">
        <v>998.38</v>
      </c>
      <c r="D35" s="198">
        <v>883.41</v>
      </c>
      <c r="E35" s="198">
        <v>931.98</v>
      </c>
      <c r="F35" s="198">
        <v>991.24</v>
      </c>
      <c r="G35" s="199">
        <v>3805</v>
      </c>
      <c r="H35" s="198">
        <v>999.41099999999994</v>
      </c>
      <c r="I35" s="198">
        <v>1000.67</v>
      </c>
      <c r="J35" s="198">
        <v>1006.068</v>
      </c>
      <c r="K35" s="198">
        <v>1254.4829999999999</v>
      </c>
      <c r="L35" s="199">
        <v>4260.6329999999998</v>
      </c>
      <c r="M35" s="198">
        <v>1408.37</v>
      </c>
      <c r="N35" s="198">
        <v>1447.258</v>
      </c>
      <c r="O35" s="198">
        <v>1387.529</v>
      </c>
      <c r="P35" s="198">
        <v>1381.27</v>
      </c>
      <c r="Q35" s="199">
        <v>5624.4269999999997</v>
      </c>
      <c r="R35" s="198">
        <v>1369.4870000000001</v>
      </c>
      <c r="S35" s="198">
        <v>1392.6780000000001</v>
      </c>
      <c r="T35" s="198">
        <v>1423.5309999999999</v>
      </c>
    </row>
    <row r="36" spans="1:20" ht="15.75" customHeight="1" x14ac:dyDescent="0.2">
      <c r="A36" s="23"/>
      <c r="B36" s="17" t="s">
        <v>57</v>
      </c>
      <c r="C36" s="200">
        <v>6.0999999999999999E-2</v>
      </c>
      <c r="D36" s="200">
        <v>-8.199999999999999E-2</v>
      </c>
      <c r="E36" s="200">
        <v>-6.7000000000000004E-2</v>
      </c>
      <c r="F36" s="200">
        <v>-5.7999999999999996E-2</v>
      </c>
      <c r="G36" s="201">
        <v>-3.7999999999999999E-2</v>
      </c>
      <c r="H36" s="200">
        <v>1E-3</v>
      </c>
      <c r="I36" s="200">
        <v>0.13300000000000001</v>
      </c>
      <c r="J36" s="200">
        <v>7.9000000000000001E-2</v>
      </c>
      <c r="K36" s="200">
        <v>0.26600000000000001</v>
      </c>
      <c r="L36" s="201">
        <v>0.12</v>
      </c>
      <c r="M36" s="200">
        <v>0.40899999999999997</v>
      </c>
      <c r="N36" s="200">
        <v>0.44600000000000001</v>
      </c>
      <c r="O36" s="200">
        <v>0.379</v>
      </c>
      <c r="P36" s="200">
        <v>0.10099999999999999</v>
      </c>
      <c r="Q36" s="201">
        <v>0.32</v>
      </c>
      <c r="R36" s="200">
        <v>-2.7999999999999997E-2</v>
      </c>
      <c r="S36" s="200">
        <v>-3.7999999999999999E-2</v>
      </c>
      <c r="T36" s="200">
        <v>2.6000000000000002E-2</v>
      </c>
    </row>
    <row r="37" spans="1:20" ht="15.75" customHeight="1" x14ac:dyDescent="0.2">
      <c r="A37" s="15"/>
      <c r="B37" s="13" t="s">
        <v>54</v>
      </c>
      <c r="C37" s="193">
        <v>-1.1000000000000001E-2</v>
      </c>
      <c r="D37" s="193">
        <v>-7.4999999999999997E-2</v>
      </c>
      <c r="E37" s="193">
        <v>-8.0000000000000002E-3</v>
      </c>
      <c r="F37" s="193">
        <v>-1.4999999999999999E-2</v>
      </c>
      <c r="G37" s="194">
        <v>-0.04</v>
      </c>
      <c r="H37" s="193">
        <v>1.3999999999999999E-2</v>
      </c>
      <c r="I37" s="195">
        <v>0.11699999999999999</v>
      </c>
      <c r="J37" s="195">
        <v>7.2000000000000008E-2</v>
      </c>
      <c r="K37" s="195">
        <v>0.25600000000000001</v>
      </c>
      <c r="L37" s="194">
        <v>0.11599999999999999</v>
      </c>
      <c r="M37" s="193">
        <v>4.4999999999999998E-2</v>
      </c>
      <c r="N37" s="193">
        <v>5.5E-2</v>
      </c>
      <c r="O37" s="193">
        <v>2.4E-2</v>
      </c>
      <c r="P37" s="195">
        <v>9.0000000000000011E-3</v>
      </c>
      <c r="Q37" s="194">
        <v>3.3000000000000002E-2</v>
      </c>
      <c r="R37" s="193">
        <v>2.2000000000000002E-2</v>
      </c>
      <c r="S37" s="193">
        <v>-2E-3</v>
      </c>
      <c r="T37" s="193">
        <v>1.3999999999999999E-2</v>
      </c>
    </row>
    <row r="38" spans="1:20" ht="15.75" customHeight="1" x14ac:dyDescent="0.2">
      <c r="A38" s="15"/>
      <c r="B38" s="15"/>
      <c r="C38" s="202"/>
      <c r="D38" s="202"/>
      <c r="E38" s="202"/>
      <c r="F38" s="202"/>
      <c r="G38" s="203"/>
      <c r="H38" s="202"/>
      <c r="I38" s="202"/>
      <c r="J38" s="202"/>
      <c r="K38" s="202"/>
      <c r="L38" s="204"/>
      <c r="M38" s="202"/>
      <c r="N38" s="202"/>
      <c r="O38" s="202"/>
      <c r="P38" s="202"/>
      <c r="Q38" s="204"/>
      <c r="R38" s="202"/>
      <c r="S38" s="202"/>
      <c r="T38" s="202"/>
    </row>
    <row r="39" spans="1:20" ht="15.75" customHeight="1" x14ac:dyDescent="0.2">
      <c r="A39" s="471" t="s">
        <v>58</v>
      </c>
      <c r="B39" s="471"/>
      <c r="C39" s="205">
        <v>-280.29000000000002</v>
      </c>
      <c r="D39" s="205">
        <v>-269.38</v>
      </c>
      <c r="E39" s="205">
        <v>-255.5</v>
      </c>
      <c r="F39" s="205">
        <v>-254.9</v>
      </c>
      <c r="G39" s="206">
        <v>-1060.1199999999999</v>
      </c>
      <c r="H39" s="205">
        <v>-277.84300000000002</v>
      </c>
      <c r="I39" s="205">
        <v>-285.33999999999997</v>
      </c>
      <c r="J39" s="205">
        <v>-287.64999999999998</v>
      </c>
      <c r="K39" s="205">
        <v>-346.66</v>
      </c>
      <c r="L39" s="206">
        <v>-1197.492</v>
      </c>
      <c r="M39" s="205">
        <v>-370.35399999999998</v>
      </c>
      <c r="N39" s="205">
        <v>-395.13200000000001</v>
      </c>
      <c r="O39" s="205">
        <v>-368.90800000000002</v>
      </c>
      <c r="P39" s="205">
        <v>-371.53899999999999</v>
      </c>
      <c r="Q39" s="206">
        <v>-1505.933</v>
      </c>
      <c r="R39" s="205">
        <v>-371.96699999999998</v>
      </c>
      <c r="S39" s="205">
        <v>-380.16</v>
      </c>
      <c r="T39" s="205">
        <v>-363.09699999999998</v>
      </c>
    </row>
    <row r="40" spans="1:20" ht="15.75" customHeight="1" x14ac:dyDescent="0.2">
      <c r="A40" s="13"/>
      <c r="B40" s="13" t="s">
        <v>59</v>
      </c>
      <c r="C40" s="193">
        <v>-0.28100000000000003</v>
      </c>
      <c r="D40" s="193">
        <v>-0.30499999999999999</v>
      </c>
      <c r="E40" s="193">
        <v>-0.27399999999999997</v>
      </c>
      <c r="F40" s="193">
        <v>-0.25700000000000001</v>
      </c>
      <c r="G40" s="194">
        <v>-0.27899999999999997</v>
      </c>
      <c r="H40" s="193">
        <v>-0.27800000000000002</v>
      </c>
      <c r="I40" s="193">
        <v>-0.28500000000000003</v>
      </c>
      <c r="J40" s="193">
        <v>-0.28600000000000003</v>
      </c>
      <c r="K40" s="193">
        <v>-0.27600000000000002</v>
      </c>
      <c r="L40" s="194">
        <v>-0.28100000000000003</v>
      </c>
      <c r="M40" s="193">
        <v>-0.26300000000000001</v>
      </c>
      <c r="N40" s="193">
        <v>-0.27300000000000002</v>
      </c>
      <c r="O40" s="193">
        <v>-0.26600000000000001</v>
      </c>
      <c r="P40" s="193">
        <v>-0.26900000000000002</v>
      </c>
      <c r="Q40" s="194">
        <v>-0.26800000000000002</v>
      </c>
      <c r="R40" s="193">
        <v>-0.27200000000000002</v>
      </c>
      <c r="S40" s="193">
        <v>-0.27300000000000002</v>
      </c>
      <c r="T40" s="193">
        <v>-0.255</v>
      </c>
    </row>
    <row r="41" spans="1:20" ht="15.75" customHeight="1" x14ac:dyDescent="0.2">
      <c r="A41" s="472" t="s">
        <v>60</v>
      </c>
      <c r="B41" s="472"/>
      <c r="C41" s="205">
        <v>718</v>
      </c>
      <c r="D41" s="205">
        <v>614</v>
      </c>
      <c r="E41" s="205">
        <v>676.4</v>
      </c>
      <c r="F41" s="205">
        <v>736.33</v>
      </c>
      <c r="G41" s="206">
        <v>2744.88</v>
      </c>
      <c r="H41" s="205">
        <v>721.56899999999996</v>
      </c>
      <c r="I41" s="205">
        <v>715.33</v>
      </c>
      <c r="J41" s="205">
        <v>718.41899999999998</v>
      </c>
      <c r="K41" s="205">
        <v>907.82399999999996</v>
      </c>
      <c r="L41" s="206">
        <v>3063.1410000000001</v>
      </c>
      <c r="M41" s="205">
        <v>1038.0160000000001</v>
      </c>
      <c r="N41" s="205">
        <v>1052.126</v>
      </c>
      <c r="O41" s="205">
        <v>1018.621</v>
      </c>
      <c r="P41" s="205">
        <v>1009.73</v>
      </c>
      <c r="Q41" s="206">
        <v>4118.4939999999997</v>
      </c>
      <c r="R41" s="205">
        <v>997.52</v>
      </c>
      <c r="S41" s="205">
        <v>1012.519</v>
      </c>
      <c r="T41" s="205">
        <v>1060.434</v>
      </c>
    </row>
    <row r="42" spans="1:20" ht="15.75" customHeight="1" x14ac:dyDescent="0.2">
      <c r="A42" s="15"/>
      <c r="B42" s="15" t="s">
        <v>61</v>
      </c>
      <c r="C42" s="193">
        <v>0.71900000000000008</v>
      </c>
      <c r="D42" s="193">
        <v>0.69500000000000006</v>
      </c>
      <c r="E42" s="193">
        <v>0.72599999999999998</v>
      </c>
      <c r="F42" s="193">
        <v>0.74299999999999999</v>
      </c>
      <c r="G42" s="194">
        <v>0.72099999999999997</v>
      </c>
      <c r="H42" s="193">
        <v>0.72200000000000009</v>
      </c>
      <c r="I42" s="193">
        <v>0.71499999999999997</v>
      </c>
      <c r="J42" s="193">
        <v>0.71400000000000008</v>
      </c>
      <c r="K42" s="193">
        <v>0.72400000000000009</v>
      </c>
      <c r="L42" s="194">
        <v>0.71900000000000008</v>
      </c>
      <c r="M42" s="193">
        <v>0.73699999999999999</v>
      </c>
      <c r="N42" s="193">
        <v>0.72700000000000009</v>
      </c>
      <c r="O42" s="193">
        <v>0.7340000000000001</v>
      </c>
      <c r="P42" s="193">
        <v>0.73099999999999998</v>
      </c>
      <c r="Q42" s="194">
        <v>0.7320000000000001</v>
      </c>
      <c r="R42" s="193">
        <v>0.72799999999999998</v>
      </c>
      <c r="S42" s="193">
        <v>0.72700000000000009</v>
      </c>
      <c r="T42" s="193">
        <v>0.745</v>
      </c>
    </row>
    <row r="43" spans="1:20" ht="15.75" customHeight="1" x14ac:dyDescent="0.2">
      <c r="A43" s="472" t="s">
        <v>62</v>
      </c>
      <c r="B43" s="472"/>
      <c r="C43" s="205">
        <v>-368</v>
      </c>
      <c r="D43" s="205">
        <v>-301.7</v>
      </c>
      <c r="E43" s="205">
        <v>-340.2</v>
      </c>
      <c r="F43" s="205">
        <v>-372.9</v>
      </c>
      <c r="G43" s="206">
        <v>-1383.08</v>
      </c>
      <c r="H43" s="205">
        <v>-359.59800000000001</v>
      </c>
      <c r="I43" s="205">
        <v>-372.79300000000001</v>
      </c>
      <c r="J43" s="205">
        <v>-366.834</v>
      </c>
      <c r="K43" s="205">
        <v>-446.57600000000002</v>
      </c>
      <c r="L43" s="206">
        <v>-1545.8009999999999</v>
      </c>
      <c r="M43" s="205">
        <v>-474.108</v>
      </c>
      <c r="N43" s="205">
        <v>-475.017</v>
      </c>
      <c r="O43" s="205">
        <v>-479.483</v>
      </c>
      <c r="P43" s="205">
        <v>-461.75</v>
      </c>
      <c r="Q43" s="206">
        <v>-1890.3589999999999</v>
      </c>
      <c r="R43" s="205">
        <v>-490.24599999999998</v>
      </c>
      <c r="S43" s="205">
        <v>-497.59100000000001</v>
      </c>
      <c r="T43" s="205">
        <v>-527.85299999999995</v>
      </c>
    </row>
    <row r="44" spans="1:20" ht="15.75" customHeight="1" x14ac:dyDescent="0.2">
      <c r="A44" s="12"/>
      <c r="B44" s="15" t="s">
        <v>63</v>
      </c>
      <c r="C44" s="207">
        <v>-168</v>
      </c>
      <c r="D44" s="207">
        <v>-130.4</v>
      </c>
      <c r="E44" s="207">
        <v>-163.6</v>
      </c>
      <c r="F44" s="207">
        <v>-178.68</v>
      </c>
      <c r="G44" s="208">
        <v>-640.66999999999996</v>
      </c>
      <c r="H44" s="207">
        <v>-175.654</v>
      </c>
      <c r="I44" s="207">
        <v>-183.37700000000001</v>
      </c>
      <c r="J44" s="207">
        <v>-180.85599999999999</v>
      </c>
      <c r="K44" s="207">
        <v>-216.04499999999999</v>
      </c>
      <c r="L44" s="208">
        <v>-755.93299999999999</v>
      </c>
      <c r="M44" s="207">
        <v>-230.80699999999999</v>
      </c>
      <c r="N44" s="207">
        <v>-240.233</v>
      </c>
      <c r="O44" s="207">
        <v>-234.53899999999999</v>
      </c>
      <c r="P44" s="207">
        <v>-222.381</v>
      </c>
      <c r="Q44" s="208">
        <v>-927.96100000000001</v>
      </c>
      <c r="R44" s="207">
        <v>-229.60400000000001</v>
      </c>
      <c r="S44" s="207">
        <v>-228.88300000000001</v>
      </c>
      <c r="T44" s="207">
        <v>-228.25299999999999</v>
      </c>
    </row>
    <row r="45" spans="1:20" ht="15.75" customHeight="1" x14ac:dyDescent="0.2">
      <c r="A45" s="12"/>
      <c r="B45" s="15" t="s">
        <v>64</v>
      </c>
      <c r="C45" s="207">
        <v>-194</v>
      </c>
      <c r="D45" s="207">
        <v>-164.2</v>
      </c>
      <c r="E45" s="207">
        <v>-170.4</v>
      </c>
      <c r="F45" s="207">
        <v>-190.78</v>
      </c>
      <c r="G45" s="208">
        <v>-719.45</v>
      </c>
      <c r="H45" s="207">
        <v>-186.684</v>
      </c>
      <c r="I45" s="207">
        <v>-182.964</v>
      </c>
      <c r="J45" s="207">
        <v>-180.34399999999999</v>
      </c>
      <c r="K45" s="207">
        <v>-223.65799999999999</v>
      </c>
      <c r="L45" s="208">
        <v>-773.65099999999995</v>
      </c>
      <c r="M45" s="207">
        <v>-236.11799999999999</v>
      </c>
      <c r="N45" s="207">
        <v>-228.08099999999999</v>
      </c>
      <c r="O45" s="207">
        <v>-237.357</v>
      </c>
      <c r="P45" s="207">
        <v>-231.75899999999999</v>
      </c>
      <c r="Q45" s="208">
        <v>-933.31600000000003</v>
      </c>
      <c r="R45" s="207">
        <v>-247.875</v>
      </c>
      <c r="S45" s="207">
        <v>-255.78399999999999</v>
      </c>
      <c r="T45" s="207">
        <v>-284.685</v>
      </c>
    </row>
    <row r="46" spans="1:20" ht="15.75" customHeight="1" x14ac:dyDescent="0.2">
      <c r="A46" s="12"/>
      <c r="B46" s="15" t="s">
        <v>65</v>
      </c>
      <c r="C46" s="207">
        <v>-6</v>
      </c>
      <c r="D46" s="207">
        <v>-7.1</v>
      </c>
      <c r="E46" s="207">
        <v>-6.2</v>
      </c>
      <c r="F46" s="207">
        <v>-3.43</v>
      </c>
      <c r="G46" s="208">
        <v>-22.96</v>
      </c>
      <c r="H46" s="207">
        <v>2.74</v>
      </c>
      <c r="I46" s="207">
        <v>-6.4509999999999996</v>
      </c>
      <c r="J46" s="207">
        <v>-5.633</v>
      </c>
      <c r="K46" s="207">
        <v>-6.8730000000000002</v>
      </c>
      <c r="L46" s="208">
        <v>-16.216999999999999</v>
      </c>
      <c r="M46" s="207">
        <v>-7.1829999999999998</v>
      </c>
      <c r="N46" s="207">
        <v>-6.7030000000000003</v>
      </c>
      <c r="O46" s="207">
        <v>-7.5869999999999997</v>
      </c>
      <c r="P46" s="207">
        <v>-7.609</v>
      </c>
      <c r="Q46" s="208">
        <v>-29.082000000000001</v>
      </c>
      <c r="R46" s="207">
        <v>-12.766</v>
      </c>
      <c r="S46" s="207">
        <v>-12.923999999999999</v>
      </c>
      <c r="T46" s="207">
        <v>-14.914999999999999</v>
      </c>
    </row>
    <row r="47" spans="1:20" ht="15.75" customHeight="1" x14ac:dyDescent="0.2">
      <c r="A47" s="14"/>
      <c r="B47" s="24"/>
      <c r="C47" s="209"/>
      <c r="D47" s="209"/>
      <c r="E47" s="209"/>
      <c r="F47" s="209"/>
      <c r="G47" s="210"/>
      <c r="H47" s="209"/>
      <c r="I47" s="209"/>
      <c r="J47" s="209"/>
      <c r="K47" s="209"/>
      <c r="L47" s="210"/>
      <c r="M47" s="209"/>
      <c r="N47" s="180"/>
      <c r="O47" s="180"/>
      <c r="P47" s="209"/>
      <c r="Q47" s="210"/>
      <c r="R47" s="209"/>
      <c r="S47" s="180"/>
      <c r="T47" s="180"/>
    </row>
    <row r="48" spans="1:20" ht="15.75" customHeight="1" x14ac:dyDescent="0.2">
      <c r="A48" s="472" t="s">
        <v>66</v>
      </c>
      <c r="B48" s="472"/>
      <c r="C48" s="205">
        <v>349.81</v>
      </c>
      <c r="D48" s="205">
        <v>312.3</v>
      </c>
      <c r="E48" s="205">
        <v>336.2</v>
      </c>
      <c r="F48" s="205">
        <v>363.44</v>
      </c>
      <c r="G48" s="206">
        <v>1361.8</v>
      </c>
      <c r="H48" s="205">
        <v>361.97</v>
      </c>
      <c r="I48" s="205">
        <v>342.53699999999998</v>
      </c>
      <c r="J48" s="205">
        <v>351.58499999999998</v>
      </c>
      <c r="K48" s="205">
        <v>461.24799999999999</v>
      </c>
      <c r="L48" s="206">
        <v>1517.34</v>
      </c>
      <c r="M48" s="205">
        <v>563.90800000000002</v>
      </c>
      <c r="N48" s="205">
        <v>577.10900000000004</v>
      </c>
      <c r="O48" s="205">
        <v>539.13800000000003</v>
      </c>
      <c r="P48" s="205">
        <v>547.98099999999999</v>
      </c>
      <c r="Q48" s="206">
        <v>2228.1350000000002</v>
      </c>
      <c r="R48" s="205">
        <v>507.27499999999998</v>
      </c>
      <c r="S48" s="205">
        <v>514.92700000000002</v>
      </c>
      <c r="T48" s="205">
        <v>532.58199999999999</v>
      </c>
    </row>
    <row r="49" spans="1:20" ht="15.75" customHeight="1" x14ac:dyDescent="0.2">
      <c r="A49" s="14"/>
      <c r="B49" s="10" t="s">
        <v>67</v>
      </c>
      <c r="C49" s="211">
        <v>0.35000000000000003</v>
      </c>
      <c r="D49" s="211">
        <v>0.35399999999999998</v>
      </c>
      <c r="E49" s="211">
        <v>0.36100000000000004</v>
      </c>
      <c r="F49" s="211">
        <v>0.36700000000000005</v>
      </c>
      <c r="G49" s="212">
        <v>0.35799999999999998</v>
      </c>
      <c r="H49" s="211">
        <v>0.36200000000000004</v>
      </c>
      <c r="I49" s="211">
        <v>0.34200000000000003</v>
      </c>
      <c r="J49" s="211">
        <v>0.34899999999999998</v>
      </c>
      <c r="K49" s="211">
        <v>0.36799999999999999</v>
      </c>
      <c r="L49" s="212">
        <v>0.35600000000000004</v>
      </c>
      <c r="M49" s="211">
        <v>0.4</v>
      </c>
      <c r="N49" s="211">
        <v>0.39900000000000002</v>
      </c>
      <c r="O49" s="211">
        <v>0.38900000000000001</v>
      </c>
      <c r="P49" s="211">
        <v>0.39700000000000002</v>
      </c>
      <c r="Q49" s="212">
        <v>0.39600000000000002</v>
      </c>
      <c r="R49" s="211">
        <v>0.37</v>
      </c>
      <c r="S49" s="211">
        <v>0.37</v>
      </c>
      <c r="T49" s="211">
        <v>0.374</v>
      </c>
    </row>
    <row r="50" spans="1:20" ht="15.75" customHeight="1" x14ac:dyDescent="0.2">
      <c r="A50" s="14"/>
      <c r="B50" s="15" t="s">
        <v>68</v>
      </c>
      <c r="C50" s="193">
        <v>4.8000000000000001E-2</v>
      </c>
      <c r="D50" s="193">
        <v>-1.1000000000000001E-2</v>
      </c>
      <c r="E50" s="193">
        <v>-7.0999999999999994E-2</v>
      </c>
      <c r="F50" s="193">
        <v>-6.3E-2</v>
      </c>
      <c r="G50" s="194">
        <v>-2.7000000000000003E-2</v>
      </c>
      <c r="H50" s="193">
        <v>3.5000000000000003E-2</v>
      </c>
      <c r="I50" s="193">
        <v>9.6999999999999989E-2</v>
      </c>
      <c r="J50" s="193">
        <v>4.5999999999999999E-2</v>
      </c>
      <c r="K50" s="193">
        <v>0.26900000000000002</v>
      </c>
      <c r="L50" s="194">
        <v>0.114</v>
      </c>
      <c r="M50" s="193">
        <v>0.55799999999999994</v>
      </c>
      <c r="N50" s="193">
        <v>0.68500000000000005</v>
      </c>
      <c r="O50" s="193">
        <v>0.53300000000000003</v>
      </c>
      <c r="P50" s="193">
        <v>0.188</v>
      </c>
      <c r="Q50" s="194">
        <v>0.46799999999999997</v>
      </c>
      <c r="R50" s="193">
        <v>-0.1</v>
      </c>
      <c r="S50" s="193">
        <v>-0.10800000000000001</v>
      </c>
      <c r="T50" s="193">
        <v>-1.2E-2</v>
      </c>
    </row>
    <row r="51" spans="1:20" ht="15.75" customHeight="1" x14ac:dyDescent="0.2">
      <c r="A51" s="14"/>
      <c r="B51" s="15" t="s">
        <v>54</v>
      </c>
      <c r="C51" s="193">
        <v>-3.9E-2</v>
      </c>
      <c r="D51" s="193">
        <v>2.8999999999999998E-2</v>
      </c>
      <c r="E51" s="193">
        <v>-2.3E-2</v>
      </c>
      <c r="F51" s="193">
        <v>-0.02</v>
      </c>
      <c r="G51" s="194">
        <v>-2.8999999999999998E-2</v>
      </c>
      <c r="H51" s="193">
        <v>4.9000000000000002E-2</v>
      </c>
      <c r="I51" s="193">
        <v>8.6999999999999994E-2</v>
      </c>
      <c r="J51" s="193">
        <v>3.2000000000000001E-2</v>
      </c>
      <c r="K51" s="193">
        <v>0.24199999999999999</v>
      </c>
      <c r="L51" s="194">
        <v>0.105</v>
      </c>
      <c r="M51" s="193">
        <v>2E-3</v>
      </c>
      <c r="N51" s="193">
        <v>4.5999999999999999E-2</v>
      </c>
      <c r="O51" s="193">
        <v>-1.9E-2</v>
      </c>
      <c r="P51" s="193">
        <v>1.8000000000000002E-2</v>
      </c>
      <c r="Q51" s="194">
        <v>1.2E-2</v>
      </c>
      <c r="R51" s="193">
        <v>-6.2000000000000006E-2</v>
      </c>
      <c r="S51" s="193">
        <v>-7.9000000000000001E-2</v>
      </c>
      <c r="T51" s="193">
        <v>-0.02</v>
      </c>
    </row>
    <row r="52" spans="1:20" ht="15.75" customHeight="1" x14ac:dyDescent="0.2">
      <c r="A52" s="14"/>
      <c r="B52" s="24"/>
      <c r="C52" s="209"/>
      <c r="D52" s="209"/>
      <c r="E52" s="209"/>
      <c r="F52" s="209"/>
      <c r="G52" s="210"/>
      <c r="H52" s="209"/>
      <c r="I52" s="209"/>
      <c r="J52" s="209"/>
      <c r="K52" s="209"/>
      <c r="L52" s="210"/>
      <c r="M52" s="209"/>
      <c r="N52" s="180"/>
      <c r="O52" s="180"/>
      <c r="P52" s="209"/>
      <c r="Q52" s="210"/>
      <c r="R52" s="209"/>
      <c r="S52" s="180"/>
      <c r="T52" s="180"/>
    </row>
    <row r="53" spans="1:20" ht="15.75" customHeight="1" x14ac:dyDescent="0.2">
      <c r="A53" s="12"/>
      <c r="B53" s="11" t="s">
        <v>69</v>
      </c>
      <c r="C53" s="207">
        <v>-201.88</v>
      </c>
      <c r="D53" s="207">
        <v>-200.18</v>
      </c>
      <c r="E53" s="207">
        <v>-196.99</v>
      </c>
      <c r="F53" s="207">
        <v>-210.66</v>
      </c>
      <c r="G53" s="208">
        <v>-809.7</v>
      </c>
      <c r="H53" s="207">
        <v>-198.19800000000001</v>
      </c>
      <c r="I53" s="207">
        <v>-192.167</v>
      </c>
      <c r="J53" s="207">
        <v>-193.12799999999999</v>
      </c>
      <c r="K53" s="207">
        <v>-220.18600000000001</v>
      </c>
      <c r="L53" s="208">
        <v>-803.67899999999997</v>
      </c>
      <c r="M53" s="207">
        <v>-256.46800000000002</v>
      </c>
      <c r="N53" s="207">
        <v>-252.04400000000001</v>
      </c>
      <c r="O53" s="207">
        <v>-248.65899999999999</v>
      </c>
      <c r="P53" s="207">
        <v>-241.648</v>
      </c>
      <c r="Q53" s="208">
        <v>-998.81899999999996</v>
      </c>
      <c r="R53" s="207">
        <v>-243.768</v>
      </c>
      <c r="S53" s="207">
        <v>-238.00200000000001</v>
      </c>
      <c r="T53" s="207">
        <v>-244.69300000000001</v>
      </c>
    </row>
    <row r="54" spans="1:20" ht="15.75" customHeight="1" x14ac:dyDescent="0.2">
      <c r="A54" s="12"/>
      <c r="B54" s="11" t="s">
        <v>70</v>
      </c>
      <c r="C54" s="207">
        <v>-70.72</v>
      </c>
      <c r="D54" s="207">
        <v>-81.45</v>
      </c>
      <c r="E54" s="207">
        <v>-85.57</v>
      </c>
      <c r="F54" s="207">
        <v>-71.48</v>
      </c>
      <c r="G54" s="208">
        <v>-309.22000000000003</v>
      </c>
      <c r="H54" s="207">
        <v>-104.768</v>
      </c>
      <c r="I54" s="207">
        <v>-73.013999999999996</v>
      </c>
      <c r="J54" s="207">
        <v>-54.850999999999999</v>
      </c>
      <c r="K54" s="207">
        <v>-77.010000000000005</v>
      </c>
      <c r="L54" s="208">
        <v>-309.64299999999997</v>
      </c>
      <c r="M54" s="207">
        <v>-80.957999999999998</v>
      </c>
      <c r="N54" s="207">
        <v>-90.040999999999997</v>
      </c>
      <c r="O54" s="207">
        <v>-93.263000000000005</v>
      </c>
      <c r="P54" s="207">
        <v>-80.605999999999995</v>
      </c>
      <c r="Q54" s="208">
        <v>-344.86900000000003</v>
      </c>
      <c r="R54" s="207">
        <v>-86.953000000000003</v>
      </c>
      <c r="S54" s="207">
        <v>-90.125</v>
      </c>
      <c r="T54" s="207">
        <v>-92.094999999999999</v>
      </c>
    </row>
    <row r="55" spans="1:20" ht="15.75" customHeight="1" x14ac:dyDescent="0.2">
      <c r="A55" s="12"/>
      <c r="B55" s="11" t="s">
        <v>71</v>
      </c>
      <c r="C55" s="207">
        <v>44.93</v>
      </c>
      <c r="D55" s="207">
        <v>33.6</v>
      </c>
      <c r="E55" s="207">
        <v>22.02</v>
      </c>
      <c r="F55" s="207">
        <v>70.5</v>
      </c>
      <c r="G55" s="208">
        <v>171.05</v>
      </c>
      <c r="H55" s="207">
        <v>61.351999999999997</v>
      </c>
      <c r="I55" s="207">
        <v>67.22</v>
      </c>
      <c r="J55" s="207">
        <v>56.369</v>
      </c>
      <c r="K55" s="207">
        <v>24.791</v>
      </c>
      <c r="L55" s="208">
        <v>209.732</v>
      </c>
      <c r="M55" s="207">
        <v>7.9790000000000001</v>
      </c>
      <c r="N55" s="207">
        <v>11.968999999999999</v>
      </c>
      <c r="O55" s="207">
        <v>5.22</v>
      </c>
      <c r="P55" s="207">
        <v>7.2329999999999997</v>
      </c>
      <c r="Q55" s="208">
        <v>32.401000000000003</v>
      </c>
      <c r="R55" s="207">
        <v>10.583</v>
      </c>
      <c r="S55" s="207">
        <v>10.531000000000001</v>
      </c>
      <c r="T55" s="207">
        <v>10.45</v>
      </c>
    </row>
    <row r="56" spans="1:20" ht="15.75" customHeight="1" x14ac:dyDescent="0.2">
      <c r="A56" s="12"/>
      <c r="B56" s="11" t="s">
        <v>72</v>
      </c>
      <c r="C56" s="207">
        <v>2.2599999999999998</v>
      </c>
      <c r="D56" s="207">
        <v>20</v>
      </c>
      <c r="E56" s="207">
        <v>9.2799999999999994</v>
      </c>
      <c r="F56" s="207">
        <v>-43.39</v>
      </c>
      <c r="G56" s="208">
        <v>-11.85</v>
      </c>
      <c r="H56" s="207">
        <v>-16.885999999999999</v>
      </c>
      <c r="I56" s="207">
        <v>-20.696000000000002</v>
      </c>
      <c r="J56" s="207">
        <v>28.693000000000001</v>
      </c>
      <c r="K56" s="207">
        <v>13.955</v>
      </c>
      <c r="L56" s="208">
        <v>5.0670000000000002</v>
      </c>
      <c r="M56" s="207">
        <v>-0.26700000000000002</v>
      </c>
      <c r="N56" s="207">
        <v>0.25700000000000001</v>
      </c>
      <c r="O56" s="207">
        <v>-6.37</v>
      </c>
      <c r="P56" s="207">
        <v>4.6580000000000004</v>
      </c>
      <c r="Q56" s="208">
        <v>-1.722</v>
      </c>
      <c r="R56" s="207">
        <v>2.496</v>
      </c>
      <c r="S56" s="207">
        <v>1.0429999999999999</v>
      </c>
      <c r="T56" s="207">
        <v>3.125</v>
      </c>
    </row>
    <row r="57" spans="1:20" ht="15.75" customHeight="1" x14ac:dyDescent="0.2">
      <c r="A57" s="472" t="s">
        <v>73</v>
      </c>
      <c r="B57" s="472"/>
      <c r="C57" s="213">
        <v>124.39</v>
      </c>
      <c r="D57" s="213">
        <v>84.31</v>
      </c>
      <c r="E57" s="213">
        <v>84.97</v>
      </c>
      <c r="F57" s="213">
        <v>108.41</v>
      </c>
      <c r="G57" s="214">
        <v>402.08</v>
      </c>
      <c r="H57" s="213">
        <v>103.471</v>
      </c>
      <c r="I57" s="213">
        <v>123.88</v>
      </c>
      <c r="J57" s="213">
        <v>188.66800000000001</v>
      </c>
      <c r="K57" s="213">
        <v>202.798</v>
      </c>
      <c r="L57" s="214">
        <v>618.81600000000003</v>
      </c>
      <c r="M57" s="213">
        <v>234.19499999999999</v>
      </c>
      <c r="N57" s="213">
        <v>247.249</v>
      </c>
      <c r="O57" s="213">
        <v>196.065</v>
      </c>
      <c r="P57" s="213">
        <v>237.61699999999999</v>
      </c>
      <c r="Q57" s="214">
        <v>915.12699999999995</v>
      </c>
      <c r="R57" s="213">
        <v>189.63300000000001</v>
      </c>
      <c r="S57" s="213">
        <v>198.374</v>
      </c>
      <c r="T57" s="213">
        <v>209.369</v>
      </c>
    </row>
    <row r="58" spans="1:20" ht="15.75" customHeight="1" x14ac:dyDescent="0.2">
      <c r="A58" s="14"/>
      <c r="B58" s="10" t="s">
        <v>74</v>
      </c>
      <c r="C58" s="211">
        <v>0.125</v>
      </c>
      <c r="D58" s="211">
        <v>9.5000000000000001E-2</v>
      </c>
      <c r="E58" s="211">
        <v>9.0999999999999998E-2</v>
      </c>
      <c r="F58" s="211">
        <v>0.109</v>
      </c>
      <c r="G58" s="212">
        <v>0.106</v>
      </c>
      <c r="H58" s="211">
        <v>0.10400000000000001</v>
      </c>
      <c r="I58" s="211">
        <v>0.12400000000000001</v>
      </c>
      <c r="J58" s="211">
        <v>0.188</v>
      </c>
      <c r="K58" s="211">
        <v>0.16200000000000001</v>
      </c>
      <c r="L58" s="212">
        <v>0.14499999999999999</v>
      </c>
      <c r="M58" s="211">
        <v>0.16600000000000001</v>
      </c>
      <c r="N58" s="211">
        <v>0.17100000000000001</v>
      </c>
      <c r="O58" s="211">
        <v>0.14099999999999999</v>
      </c>
      <c r="P58" s="211">
        <v>0.17199999999999999</v>
      </c>
      <c r="Q58" s="212">
        <v>0.16300000000000001</v>
      </c>
      <c r="R58" s="211">
        <v>0.13800000000000001</v>
      </c>
      <c r="S58" s="211">
        <v>0.14199999999999999</v>
      </c>
      <c r="T58" s="211">
        <v>0.14699999999999999</v>
      </c>
    </row>
    <row r="59" spans="1:20" ht="15.75" customHeight="1" x14ac:dyDescent="0.2">
      <c r="A59" s="14"/>
      <c r="B59" s="24"/>
      <c r="C59" s="180"/>
      <c r="D59" s="180"/>
      <c r="E59" s="180"/>
      <c r="F59" s="180"/>
      <c r="G59" s="181"/>
      <c r="H59" s="180"/>
      <c r="I59" s="180"/>
      <c r="J59" s="180"/>
      <c r="K59" s="180"/>
      <c r="L59" s="186"/>
      <c r="M59" s="180"/>
      <c r="N59" s="180"/>
      <c r="O59" s="180"/>
      <c r="P59" s="180"/>
      <c r="Q59" s="186"/>
      <c r="R59" s="180"/>
      <c r="S59" s="180"/>
      <c r="T59" s="180"/>
    </row>
    <row r="60" spans="1:20" ht="15.75" customHeight="1" x14ac:dyDescent="0.2">
      <c r="A60" s="12"/>
      <c r="B60" s="11" t="s">
        <v>75</v>
      </c>
      <c r="C60" s="207">
        <v>-126</v>
      </c>
      <c r="D60" s="207">
        <v>-149.94</v>
      </c>
      <c r="E60" s="207">
        <v>-124.02</v>
      </c>
      <c r="F60" s="207">
        <v>-147.19</v>
      </c>
      <c r="G60" s="208">
        <v>-546.88</v>
      </c>
      <c r="H60" s="207">
        <v>-129.82499999999999</v>
      </c>
      <c r="I60" s="207">
        <v>-114.43300000000001</v>
      </c>
      <c r="J60" s="207">
        <v>-99.3</v>
      </c>
      <c r="K60" s="207">
        <v>-128.13300000000001</v>
      </c>
      <c r="L60" s="208">
        <v>-471.69200000000001</v>
      </c>
      <c r="M60" s="207">
        <v>-140.65899999999999</v>
      </c>
      <c r="N60" s="207">
        <v>-164.24</v>
      </c>
      <c r="O60" s="207">
        <v>-156.94800000000001</v>
      </c>
      <c r="P60" s="207">
        <v>-136.96899999999999</v>
      </c>
      <c r="Q60" s="208">
        <v>-598.81700000000001</v>
      </c>
      <c r="R60" s="207">
        <v>-165.71299999999999</v>
      </c>
      <c r="S60" s="207">
        <v>-173.79</v>
      </c>
      <c r="T60" s="207">
        <v>-175.57499999999999</v>
      </c>
    </row>
    <row r="61" spans="1:20" ht="15.75" customHeight="1" x14ac:dyDescent="0.2">
      <c r="A61" s="12"/>
      <c r="B61" s="11" t="s">
        <v>76</v>
      </c>
      <c r="C61" s="207">
        <v>-157.87</v>
      </c>
      <c r="D61" s="207">
        <v>21.76</v>
      </c>
      <c r="E61" s="207">
        <v>-10.6</v>
      </c>
      <c r="F61" s="207">
        <v>40.619999999999997</v>
      </c>
      <c r="G61" s="208">
        <v>-106.85</v>
      </c>
      <c r="H61" s="207">
        <v>57.466999999999999</v>
      </c>
      <c r="I61" s="207">
        <v>-75.186000000000007</v>
      </c>
      <c r="J61" s="207">
        <v>-19.07</v>
      </c>
      <c r="K61" s="207">
        <v>657.02499999999998</v>
      </c>
      <c r="L61" s="215">
        <v>620.23699999999997</v>
      </c>
      <c r="M61" s="216">
        <v>4.2480000000000002</v>
      </c>
      <c r="N61" s="216">
        <v>-10.754</v>
      </c>
      <c r="O61" s="216">
        <v>-34.698</v>
      </c>
      <c r="P61" s="207">
        <v>-36.478999999999999</v>
      </c>
      <c r="Q61" s="217">
        <v>-77.682000000000002</v>
      </c>
      <c r="R61" s="216">
        <v>18.943000000000001</v>
      </c>
      <c r="S61" s="216">
        <v>8.1210000000000004</v>
      </c>
      <c r="T61" s="216">
        <v>2.6739999999999999</v>
      </c>
    </row>
    <row r="62" spans="1:20" ht="15.75" customHeight="1" x14ac:dyDescent="0.2">
      <c r="A62" s="12"/>
      <c r="B62" s="18" t="s">
        <v>77</v>
      </c>
      <c r="C62" s="207">
        <v>-1</v>
      </c>
      <c r="D62" s="207">
        <v>-0.76</v>
      </c>
      <c r="E62" s="207">
        <v>1.1100000000000001</v>
      </c>
      <c r="F62" s="207">
        <v>-0.4</v>
      </c>
      <c r="G62" s="208">
        <v>-0.56000000000000005</v>
      </c>
      <c r="H62" s="207">
        <v>-1.4279999999999999</v>
      </c>
      <c r="I62" s="216">
        <v>-1.9950000000000001</v>
      </c>
      <c r="J62" s="207">
        <v>-35.112000000000002</v>
      </c>
      <c r="K62" s="207">
        <v>-1.03</v>
      </c>
      <c r="L62" s="215">
        <v>-39.564999999999998</v>
      </c>
      <c r="M62" s="216">
        <v>1.1479999999999999</v>
      </c>
      <c r="N62" s="216">
        <v>-0.874</v>
      </c>
      <c r="O62" s="216">
        <v>-0.28100000000000003</v>
      </c>
      <c r="P62" s="207">
        <v>-0.45900000000000002</v>
      </c>
      <c r="Q62" s="217">
        <v>-0.46600000000000003</v>
      </c>
      <c r="R62" s="216">
        <v>-3.52</v>
      </c>
      <c r="S62" s="216">
        <v>0.78500000000000003</v>
      </c>
      <c r="T62" s="216">
        <v>-0.01</v>
      </c>
    </row>
    <row r="63" spans="1:20" ht="15.75" customHeight="1" x14ac:dyDescent="0.2">
      <c r="A63" s="471" t="s">
        <v>78</v>
      </c>
      <c r="B63" s="471"/>
      <c r="C63" s="205">
        <v>-160.47999999999999</v>
      </c>
      <c r="D63" s="205">
        <v>-44.63</v>
      </c>
      <c r="E63" s="205">
        <v>-48.54</v>
      </c>
      <c r="F63" s="205">
        <v>1.44</v>
      </c>
      <c r="G63" s="206">
        <v>-252.21</v>
      </c>
      <c r="H63" s="205">
        <v>29.684999999999999</v>
      </c>
      <c r="I63" s="205">
        <v>-67.733999999999995</v>
      </c>
      <c r="J63" s="205">
        <v>35.186</v>
      </c>
      <c r="K63" s="205">
        <v>730.65899999999999</v>
      </c>
      <c r="L63" s="206">
        <v>727.79700000000003</v>
      </c>
      <c r="M63" s="205">
        <v>98.932000000000002</v>
      </c>
      <c r="N63" s="205">
        <v>71.381</v>
      </c>
      <c r="O63" s="205">
        <v>4.1390000000000002</v>
      </c>
      <c r="P63" s="205">
        <v>63.71</v>
      </c>
      <c r="Q63" s="206">
        <v>238.16200000000001</v>
      </c>
      <c r="R63" s="205">
        <v>39.343000000000004</v>
      </c>
      <c r="S63" s="205">
        <v>33.488999999999997</v>
      </c>
      <c r="T63" s="205">
        <v>36.457999999999998</v>
      </c>
    </row>
    <row r="64" spans="1:20" ht="15.75" customHeight="1" x14ac:dyDescent="0.2">
      <c r="A64" s="12"/>
      <c r="B64" s="11" t="s">
        <v>79</v>
      </c>
      <c r="C64" s="207">
        <v>18.8</v>
      </c>
      <c r="D64" s="207">
        <v>-42.74</v>
      </c>
      <c r="E64" s="207">
        <v>3.64</v>
      </c>
      <c r="F64" s="207">
        <v>-52.14</v>
      </c>
      <c r="G64" s="208">
        <v>-72.430000000000007</v>
      </c>
      <c r="H64" s="207">
        <v>-20.463999999999999</v>
      </c>
      <c r="I64" s="207">
        <v>-33.281999999999996</v>
      </c>
      <c r="J64" s="207">
        <v>-12.343</v>
      </c>
      <c r="K64" s="207">
        <v>-91.558000000000007</v>
      </c>
      <c r="L64" s="208">
        <v>-157.64699999999999</v>
      </c>
      <c r="M64" s="207">
        <v>-69.441000000000003</v>
      </c>
      <c r="N64" s="207">
        <v>-77.528999999999996</v>
      </c>
      <c r="O64" s="207">
        <v>-53.494</v>
      </c>
      <c r="P64" s="207">
        <v>-21.943999999999999</v>
      </c>
      <c r="Q64" s="208">
        <v>-222.40899999999999</v>
      </c>
      <c r="R64" s="207">
        <v>-59.46</v>
      </c>
      <c r="S64" s="207">
        <v>-81.093999999999994</v>
      </c>
      <c r="T64" s="207">
        <v>-61.206000000000003</v>
      </c>
    </row>
    <row r="65" spans="1:20" ht="15.75" customHeight="1" x14ac:dyDescent="0.2">
      <c r="A65" s="471" t="s">
        <v>80</v>
      </c>
      <c r="B65" s="471"/>
      <c r="C65" s="205">
        <v>-141.65</v>
      </c>
      <c r="D65" s="205">
        <v>-87.37</v>
      </c>
      <c r="E65" s="205">
        <v>-44.91</v>
      </c>
      <c r="F65" s="205">
        <v>-50.7</v>
      </c>
      <c r="G65" s="206">
        <v>-324.64</v>
      </c>
      <c r="H65" s="205">
        <v>9.2210000000000001</v>
      </c>
      <c r="I65" s="205">
        <v>-101.01600000000001</v>
      </c>
      <c r="J65" s="205">
        <v>22.844000000000001</v>
      </c>
      <c r="K65" s="205">
        <v>639.101</v>
      </c>
      <c r="L65" s="206">
        <v>570.15</v>
      </c>
      <c r="M65" s="205">
        <v>29.491</v>
      </c>
      <c r="N65" s="205">
        <v>-6.1479999999999997</v>
      </c>
      <c r="O65" s="205">
        <v>-49.356000000000002</v>
      </c>
      <c r="P65" s="205">
        <v>41.765999999999998</v>
      </c>
      <c r="Q65" s="206">
        <v>15.753</v>
      </c>
      <c r="R65" s="205">
        <v>-20.117000000000001</v>
      </c>
      <c r="S65" s="205">
        <v>-47.603999999999999</v>
      </c>
      <c r="T65" s="205">
        <v>-24.747</v>
      </c>
    </row>
    <row r="66" spans="1:20" ht="15.75" customHeight="1" x14ac:dyDescent="0.2">
      <c r="A66" s="11"/>
      <c r="B66" s="18" t="s">
        <v>81</v>
      </c>
      <c r="C66" s="207">
        <v>28.18</v>
      </c>
      <c r="D66" s="207">
        <v>3.74</v>
      </c>
      <c r="E66" s="207">
        <v>8.5449999999999999</v>
      </c>
      <c r="F66" s="207">
        <v>0.46899999999999997</v>
      </c>
      <c r="G66" s="208">
        <v>40.927</v>
      </c>
      <c r="H66" s="207">
        <v>18.509</v>
      </c>
      <c r="I66" s="207">
        <v>8.1519999999999992</v>
      </c>
      <c r="J66" s="207">
        <v>1</v>
      </c>
      <c r="K66" s="207">
        <v>20.256</v>
      </c>
      <c r="L66" s="208">
        <v>47.917999999999999</v>
      </c>
      <c r="M66" s="207">
        <v>-1.4630000000000001</v>
      </c>
      <c r="N66" s="207">
        <v>18.45</v>
      </c>
      <c r="O66" s="207">
        <v>15.882999999999999</v>
      </c>
      <c r="P66" s="207">
        <v>15.186</v>
      </c>
      <c r="Q66" s="208">
        <v>48.055999999999997</v>
      </c>
      <c r="R66" s="207">
        <v>23.184000000000001</v>
      </c>
      <c r="S66" s="207">
        <v>25.57</v>
      </c>
      <c r="T66" s="207">
        <v>20.367999999999999</v>
      </c>
    </row>
    <row r="67" spans="1:20" ht="15.75" customHeight="1" x14ac:dyDescent="0.2">
      <c r="A67" s="11"/>
      <c r="B67" s="11" t="s">
        <v>82</v>
      </c>
      <c r="C67" s="207">
        <v>-8.93</v>
      </c>
      <c r="D67" s="207">
        <v>-31.73</v>
      </c>
      <c r="E67" s="207">
        <v>-14.33</v>
      </c>
      <c r="F67" s="207">
        <v>-5.44</v>
      </c>
      <c r="G67" s="208">
        <v>-60.43</v>
      </c>
      <c r="H67" s="207">
        <v>14.323</v>
      </c>
      <c r="I67" s="207">
        <v>-7.0650000000000004</v>
      </c>
      <c r="J67" s="207">
        <v>-18.867000000000001</v>
      </c>
      <c r="K67" s="207">
        <v>-16.234999999999999</v>
      </c>
      <c r="L67" s="208">
        <v>-27.844000000000001</v>
      </c>
      <c r="M67" s="207">
        <v>-5.2190000000000003</v>
      </c>
      <c r="N67" s="207">
        <v>116.66200000000001</v>
      </c>
      <c r="O67" s="207">
        <v>1.966</v>
      </c>
      <c r="P67" s="207">
        <v>-0.121</v>
      </c>
      <c r="Q67" s="208">
        <v>113.289</v>
      </c>
      <c r="R67" s="218">
        <v>0</v>
      </c>
      <c r="S67" s="218">
        <v>0</v>
      </c>
      <c r="T67" s="218">
        <v>4.4359999999999999</v>
      </c>
    </row>
    <row r="68" spans="1:20" ht="15.75" customHeight="1" x14ac:dyDescent="0.2">
      <c r="A68" s="471" t="s">
        <v>83</v>
      </c>
      <c r="B68" s="471"/>
      <c r="C68" s="205">
        <v>-122</v>
      </c>
      <c r="D68" s="205">
        <v>-115.373</v>
      </c>
      <c r="E68" s="205">
        <v>-50.694000000000003</v>
      </c>
      <c r="F68" s="205">
        <v>-55.67</v>
      </c>
      <c r="G68" s="206">
        <v>-344.14100000000002</v>
      </c>
      <c r="H68" s="205">
        <v>42.052999999999997</v>
      </c>
      <c r="I68" s="205">
        <v>-99.927999999999997</v>
      </c>
      <c r="J68" s="205">
        <v>4.976</v>
      </c>
      <c r="K68" s="205">
        <v>643.12300000000005</v>
      </c>
      <c r="L68" s="206">
        <v>590.22400000000005</v>
      </c>
      <c r="M68" s="205">
        <v>22.809000000000001</v>
      </c>
      <c r="N68" s="205">
        <v>128.964</v>
      </c>
      <c r="O68" s="205">
        <v>-31.506</v>
      </c>
      <c r="P68" s="205">
        <v>56.831000000000003</v>
      </c>
      <c r="Q68" s="206">
        <v>177.09800000000001</v>
      </c>
      <c r="R68" s="205">
        <v>3.0670000000000002</v>
      </c>
      <c r="S68" s="205">
        <v>-22.033999999999999</v>
      </c>
      <c r="T68" s="205">
        <v>5.7000000000000002E-2</v>
      </c>
    </row>
    <row r="69" spans="1:20" ht="15.75" customHeight="1" x14ac:dyDescent="0.2">
      <c r="A69" s="474" t="s">
        <v>84</v>
      </c>
      <c r="B69" s="474"/>
      <c r="C69" s="219">
        <v>-0.95</v>
      </c>
      <c r="D69" s="219">
        <v>-0.9</v>
      </c>
      <c r="E69" s="219">
        <v>-0.39</v>
      </c>
      <c r="F69" s="219">
        <v>-0.43</v>
      </c>
      <c r="G69" s="220">
        <v>-2.68</v>
      </c>
      <c r="H69" s="219">
        <v>0.33</v>
      </c>
      <c r="I69" s="219">
        <v>-0.77</v>
      </c>
      <c r="J69" s="219">
        <v>0.04</v>
      </c>
      <c r="K69" s="219">
        <v>5.04</v>
      </c>
      <c r="L69" s="220">
        <v>4.59</v>
      </c>
      <c r="M69" s="221">
        <v>0.18</v>
      </c>
      <c r="N69" s="221">
        <v>1.1399999999999999</v>
      </c>
      <c r="O69" s="219">
        <v>-0.18</v>
      </c>
      <c r="P69" s="219">
        <v>0.33</v>
      </c>
      <c r="Q69" s="220">
        <v>1.27</v>
      </c>
      <c r="R69" s="221">
        <v>0.02</v>
      </c>
      <c r="S69" s="219">
        <v>-0.13</v>
      </c>
      <c r="T69" s="243">
        <v>0</v>
      </c>
    </row>
    <row r="70" spans="1:20" ht="15.75" customHeight="1" x14ac:dyDescent="0.2">
      <c r="A70" s="471"/>
      <c r="B70" s="471"/>
      <c r="C70" s="209"/>
      <c r="D70" s="209"/>
      <c r="E70" s="209"/>
      <c r="F70" s="209"/>
      <c r="G70" s="210"/>
      <c r="H70" s="180"/>
      <c r="I70" s="209"/>
      <c r="J70" s="222"/>
      <c r="K70" s="159"/>
      <c r="L70" s="223"/>
      <c r="M70" s="222"/>
      <c r="N70" s="180"/>
      <c r="O70" s="180"/>
      <c r="P70" s="159"/>
      <c r="Q70" s="223"/>
      <c r="R70" s="222"/>
      <c r="S70" s="180"/>
      <c r="T70" s="180"/>
    </row>
    <row r="71" spans="1:20" ht="15.75" customHeight="1" x14ac:dyDescent="0.2">
      <c r="A71" s="474" t="s">
        <v>85</v>
      </c>
      <c r="B71" s="474"/>
      <c r="C71" s="224">
        <v>128564</v>
      </c>
      <c r="D71" s="224">
        <v>128596</v>
      </c>
      <c r="E71" s="224">
        <v>128662</v>
      </c>
      <c r="F71" s="224">
        <v>128662</v>
      </c>
      <c r="G71" s="225">
        <v>128625</v>
      </c>
      <c r="H71" s="224">
        <v>128832</v>
      </c>
      <c r="I71" s="224">
        <v>129095</v>
      </c>
      <c r="J71" s="224">
        <v>128849</v>
      </c>
      <c r="K71" s="224">
        <v>127519</v>
      </c>
      <c r="L71" s="225">
        <v>128571</v>
      </c>
      <c r="M71" s="224">
        <v>127721</v>
      </c>
      <c r="N71" s="224">
        <v>113488</v>
      </c>
      <c r="O71" s="224">
        <v>170872</v>
      </c>
      <c r="P71" s="224">
        <v>170883</v>
      </c>
      <c r="Q71" s="225">
        <v>139049</v>
      </c>
      <c r="R71" s="224">
        <v>170908</v>
      </c>
      <c r="S71" s="224">
        <v>171287</v>
      </c>
      <c r="T71" s="224">
        <v>171613</v>
      </c>
    </row>
    <row r="72" spans="1:20" ht="27.6" customHeight="1" x14ac:dyDescent="0.2">
      <c r="A72" s="474" t="s">
        <v>86</v>
      </c>
      <c r="B72" s="474"/>
      <c r="C72" s="224">
        <v>128726</v>
      </c>
      <c r="D72" s="224">
        <v>128711</v>
      </c>
      <c r="E72" s="224">
        <v>128935</v>
      </c>
      <c r="F72" s="224">
        <v>129113</v>
      </c>
      <c r="G72" s="225">
        <v>128980</v>
      </c>
      <c r="H72" s="224">
        <v>129009</v>
      </c>
      <c r="I72" s="224">
        <v>129599</v>
      </c>
      <c r="J72" s="224">
        <v>129409</v>
      </c>
      <c r="K72" s="224">
        <v>128138</v>
      </c>
      <c r="L72" s="225">
        <v>129120</v>
      </c>
      <c r="M72" s="224">
        <v>127957</v>
      </c>
      <c r="N72" s="224">
        <v>113956</v>
      </c>
      <c r="O72" s="224">
        <v>171207</v>
      </c>
      <c r="P72" s="224">
        <v>171471</v>
      </c>
      <c r="Q72" s="225">
        <v>139690</v>
      </c>
      <c r="R72" s="224">
        <v>171400</v>
      </c>
      <c r="S72" s="224">
        <v>173541</v>
      </c>
      <c r="T72" s="224">
        <v>173242</v>
      </c>
    </row>
    <row r="73" spans="1:20" ht="15.75" customHeight="1" x14ac:dyDescent="0.2">
      <c r="A73" s="471" t="s">
        <v>87</v>
      </c>
      <c r="B73" s="471"/>
      <c r="C73" s="219">
        <v>-0.95</v>
      </c>
      <c r="D73" s="219">
        <v>-0.9</v>
      </c>
      <c r="E73" s="219">
        <v>-0.39</v>
      </c>
      <c r="F73" s="219">
        <v>-0.43</v>
      </c>
      <c r="G73" s="226">
        <v>-2.67</v>
      </c>
      <c r="H73" s="227">
        <v>0.33</v>
      </c>
      <c r="I73" s="219">
        <v>-0.77</v>
      </c>
      <c r="J73" s="227">
        <v>0.04</v>
      </c>
      <c r="K73" s="227">
        <v>5.0199999999999996</v>
      </c>
      <c r="L73" s="228">
        <v>4.57</v>
      </c>
      <c r="M73" s="229">
        <v>0.18</v>
      </c>
      <c r="N73" s="221">
        <v>1.1299999999999999</v>
      </c>
      <c r="O73" s="219">
        <v>-0.18</v>
      </c>
      <c r="P73" s="227">
        <v>0.33</v>
      </c>
      <c r="Q73" s="230">
        <v>1.27</v>
      </c>
      <c r="R73" s="229">
        <v>0.02</v>
      </c>
      <c r="S73" s="219">
        <v>-0.13</v>
      </c>
      <c r="T73" s="243">
        <v>0</v>
      </c>
    </row>
    <row r="74" spans="1:20" ht="15.75" customHeight="1" x14ac:dyDescent="0.2">
      <c r="A74" s="12"/>
      <c r="B74" s="19"/>
      <c r="C74" s="180"/>
      <c r="D74" s="180"/>
      <c r="E74" s="180"/>
      <c r="F74" s="180"/>
      <c r="G74" s="181"/>
      <c r="H74" s="180"/>
      <c r="I74" s="180"/>
      <c r="J74" s="180"/>
      <c r="K74" s="180"/>
      <c r="L74" s="186"/>
      <c r="M74" s="180"/>
      <c r="N74" s="180"/>
      <c r="O74" s="180"/>
      <c r="P74" s="180"/>
      <c r="Q74" s="186"/>
      <c r="R74" s="180"/>
      <c r="S74" s="180"/>
      <c r="T74" s="180"/>
    </row>
    <row r="75" spans="1:20" ht="15.75" customHeight="1" x14ac:dyDescent="0.2">
      <c r="A75" s="471" t="s">
        <v>88</v>
      </c>
      <c r="B75" s="471"/>
      <c r="C75" s="180"/>
      <c r="D75" s="180"/>
      <c r="E75" s="180"/>
      <c r="F75" s="180"/>
      <c r="G75" s="181"/>
      <c r="H75" s="180"/>
      <c r="I75" s="180"/>
      <c r="J75" s="180"/>
      <c r="K75" s="180"/>
      <c r="L75" s="186"/>
      <c r="M75" s="180"/>
      <c r="N75" s="180"/>
      <c r="O75" s="180"/>
      <c r="P75" s="180"/>
      <c r="Q75" s="186"/>
      <c r="R75" s="180"/>
      <c r="S75" s="180"/>
      <c r="T75" s="180"/>
    </row>
    <row r="76" spans="1:20" ht="15.75" customHeight="1" x14ac:dyDescent="0.2">
      <c r="A76" s="475" t="s">
        <v>89</v>
      </c>
      <c r="B76" s="475"/>
      <c r="C76" s="218">
        <v>-0.156</v>
      </c>
      <c r="D76" s="218">
        <v>-0.188</v>
      </c>
      <c r="E76" s="218">
        <v>-0.122</v>
      </c>
      <c r="F76" s="218">
        <v>-0.24099999999999999</v>
      </c>
      <c r="G76" s="231">
        <v>-0.70599999999999996</v>
      </c>
      <c r="H76" s="218">
        <v>-0.24099999999999999</v>
      </c>
      <c r="I76" s="218">
        <v>-0.23699999999999999</v>
      </c>
      <c r="J76" s="218">
        <v>-0.20799999999999999</v>
      </c>
      <c r="K76" s="218">
        <v>0.4</v>
      </c>
      <c r="L76" s="231">
        <v>0</v>
      </c>
      <c r="M76" s="218">
        <v>0</v>
      </c>
      <c r="N76" s="218">
        <v>0</v>
      </c>
      <c r="O76" s="218">
        <v>0</v>
      </c>
      <c r="P76" s="218">
        <v>0</v>
      </c>
      <c r="Q76" s="231">
        <v>0</v>
      </c>
      <c r="R76" s="218">
        <v>0</v>
      </c>
      <c r="S76" s="218">
        <v>0</v>
      </c>
      <c r="T76" s="218">
        <v>0</v>
      </c>
    </row>
    <row r="77" spans="1:20" ht="15.75" customHeight="1" x14ac:dyDescent="0.2">
      <c r="A77" s="475" t="s">
        <v>90</v>
      </c>
      <c r="B77" s="475"/>
      <c r="C77" s="218">
        <v>26.09</v>
      </c>
      <c r="D77" s="218">
        <v>-2.5550000000000002</v>
      </c>
      <c r="E77" s="218">
        <v>2.2120000000000002</v>
      </c>
      <c r="F77" s="218">
        <v>-2.4740000000000002</v>
      </c>
      <c r="G77" s="231">
        <v>22.873999999999999</v>
      </c>
      <c r="H77" s="218">
        <v>10.666</v>
      </c>
      <c r="I77" s="218">
        <v>6.6070000000000002</v>
      </c>
      <c r="J77" s="218">
        <v>1.321</v>
      </c>
      <c r="K77" s="218">
        <v>21.321999999999999</v>
      </c>
      <c r="L77" s="231">
        <v>40.116999999999997</v>
      </c>
      <c r="M77" s="218">
        <v>0.24399999999999999</v>
      </c>
      <c r="N77" s="218">
        <v>20.756</v>
      </c>
      <c r="O77" s="218">
        <v>15.888</v>
      </c>
      <c r="P77" s="218">
        <v>15.289</v>
      </c>
      <c r="Q77" s="231">
        <v>52.176000000000002</v>
      </c>
      <c r="R77" s="218">
        <v>23.183</v>
      </c>
      <c r="S77" s="218">
        <v>25.567</v>
      </c>
      <c r="T77" s="218">
        <v>20.367000000000001</v>
      </c>
    </row>
    <row r="78" spans="1:20" ht="15.75" customHeight="1" x14ac:dyDescent="0.2">
      <c r="A78" s="475" t="s">
        <v>91</v>
      </c>
      <c r="B78" s="475"/>
      <c r="C78" s="218">
        <v>2.0499999999999998</v>
      </c>
      <c r="D78" s="218">
        <v>6.4509999999999996</v>
      </c>
      <c r="E78" s="218">
        <v>6.3339999999999996</v>
      </c>
      <c r="F78" s="218">
        <v>3.1349999999999998</v>
      </c>
      <c r="G78" s="231">
        <v>17.869</v>
      </c>
      <c r="H78" s="218">
        <v>8.2560000000000002</v>
      </c>
      <c r="I78" s="218">
        <v>1.637</v>
      </c>
      <c r="J78" s="218">
        <v>-0.42399999999999999</v>
      </c>
      <c r="K78" s="218">
        <v>-2.0259999999999998</v>
      </c>
      <c r="L78" s="231">
        <v>7.4420000000000002</v>
      </c>
      <c r="M78" s="218">
        <v>-1.6739999999999999</v>
      </c>
      <c r="N78" s="218">
        <v>-2.3410000000000002</v>
      </c>
      <c r="O78" s="218">
        <v>-6.0000000000000001E-3</v>
      </c>
      <c r="P78" s="218">
        <v>-0.105</v>
      </c>
      <c r="Q78" s="231">
        <v>-4.1260000000000003</v>
      </c>
      <c r="R78" s="218">
        <v>0</v>
      </c>
      <c r="S78" s="218">
        <v>0</v>
      </c>
      <c r="T78" s="218">
        <v>0</v>
      </c>
    </row>
    <row r="79" spans="1:20" ht="15.75" customHeight="1" x14ac:dyDescent="0.2">
      <c r="A79" s="471" t="s">
        <v>92</v>
      </c>
      <c r="B79" s="471"/>
      <c r="C79" s="187">
        <v>27.984000000000002</v>
      </c>
      <c r="D79" s="187">
        <v>3.7080000000000002</v>
      </c>
      <c r="E79" s="187">
        <v>8.5570000000000004</v>
      </c>
      <c r="F79" s="187">
        <v>0.47299999999999998</v>
      </c>
      <c r="G79" s="188">
        <v>40.927</v>
      </c>
      <c r="H79" s="187">
        <v>18.681000000000001</v>
      </c>
      <c r="I79" s="187">
        <v>8.0069999999999997</v>
      </c>
      <c r="J79" s="187">
        <v>0.68899999999999995</v>
      </c>
      <c r="K79" s="187">
        <v>19.696000000000002</v>
      </c>
      <c r="L79" s="188">
        <v>47.558999999999997</v>
      </c>
      <c r="M79" s="187">
        <v>-1.43</v>
      </c>
      <c r="N79" s="187">
        <v>18.414999999999999</v>
      </c>
      <c r="O79" s="187">
        <v>15.882</v>
      </c>
      <c r="P79" s="187">
        <v>15.183999999999999</v>
      </c>
      <c r="Q79" s="188">
        <v>48.051000000000002</v>
      </c>
      <c r="R79" s="187">
        <v>23.183</v>
      </c>
      <c r="S79" s="187">
        <v>25.567</v>
      </c>
      <c r="T79" s="187">
        <v>20.367000000000001</v>
      </c>
    </row>
    <row r="80" spans="1:20" ht="15.75" customHeight="1" x14ac:dyDescent="0.2">
      <c r="A80" s="12"/>
      <c r="B80" s="19"/>
      <c r="C80" s="180"/>
      <c r="D80" s="180"/>
      <c r="E80" s="180"/>
      <c r="F80" s="180"/>
      <c r="G80" s="181"/>
      <c r="H80" s="180"/>
      <c r="I80" s="180"/>
      <c r="J80" s="180"/>
      <c r="K80" s="180"/>
      <c r="L80" s="186"/>
      <c r="M80" s="180"/>
      <c r="N80" s="180"/>
      <c r="O80" s="180"/>
      <c r="P80" s="180"/>
      <c r="Q80" s="186"/>
      <c r="R80" s="180"/>
      <c r="S80" s="180"/>
      <c r="T80" s="180"/>
    </row>
    <row r="81" spans="1:20" ht="15.75" customHeight="1" x14ac:dyDescent="0.2">
      <c r="A81" s="470" t="s">
        <v>93</v>
      </c>
      <c r="B81" s="470"/>
      <c r="C81" s="163"/>
      <c r="D81" s="163"/>
      <c r="E81" s="163"/>
      <c r="F81" s="163"/>
      <c r="G81" s="163"/>
      <c r="H81" s="163"/>
      <c r="I81" s="163"/>
      <c r="J81" s="163"/>
      <c r="K81" s="163"/>
      <c r="L81" s="163"/>
      <c r="M81" s="163"/>
      <c r="N81" s="232"/>
      <c r="O81" s="232"/>
      <c r="P81" s="163"/>
      <c r="Q81" s="163"/>
      <c r="R81" s="163"/>
      <c r="S81" s="232"/>
      <c r="T81" s="232"/>
    </row>
    <row r="82" spans="1:20" ht="15.75" customHeight="1" x14ac:dyDescent="0.2">
      <c r="A82" s="472" t="s">
        <v>94</v>
      </c>
      <c r="B82" s="472"/>
      <c r="C82" s="187">
        <v>131.68600000000001</v>
      </c>
      <c r="D82" s="187">
        <v>151.53</v>
      </c>
      <c r="E82" s="187">
        <v>174.90600000000001</v>
      </c>
      <c r="F82" s="187">
        <v>289.44299999999998</v>
      </c>
      <c r="G82" s="188">
        <v>747.56500000000005</v>
      </c>
      <c r="H82" s="187">
        <v>120.422</v>
      </c>
      <c r="I82" s="187">
        <v>188.21</v>
      </c>
      <c r="J82" s="187">
        <v>229.38200000000001</v>
      </c>
      <c r="K82" s="187">
        <v>384.298</v>
      </c>
      <c r="L82" s="188">
        <v>922.31299999999999</v>
      </c>
      <c r="M82" s="187">
        <v>199.24600000000001</v>
      </c>
      <c r="N82" s="187">
        <v>254.92699999999999</v>
      </c>
      <c r="O82" s="187">
        <v>252.751</v>
      </c>
      <c r="P82" s="187">
        <v>265.79500000000002</v>
      </c>
      <c r="Q82" s="188">
        <v>972.71900000000005</v>
      </c>
      <c r="R82" s="187">
        <v>185.11500000000001</v>
      </c>
      <c r="S82" s="187">
        <v>182.20699999999999</v>
      </c>
      <c r="T82" s="187">
        <v>179.56899999999999</v>
      </c>
    </row>
    <row r="83" spans="1:20" ht="15.75" customHeight="1" x14ac:dyDescent="0.2">
      <c r="A83" s="12"/>
      <c r="B83" s="13" t="s">
        <v>95</v>
      </c>
      <c r="C83" s="193">
        <v>0.121</v>
      </c>
      <c r="D83" s="193">
        <v>0.156</v>
      </c>
      <c r="E83" s="193">
        <v>0.17</v>
      </c>
      <c r="F83" s="193">
        <v>0.26600000000000001</v>
      </c>
      <c r="G83" s="194">
        <v>0.17899999999999999</v>
      </c>
      <c r="H83" s="193">
        <v>0.12</v>
      </c>
      <c r="I83" s="193">
        <v>0.188</v>
      </c>
      <c r="J83" s="193">
        <v>0.22800000000000001</v>
      </c>
      <c r="K83" s="193">
        <v>0.30599999999999999</v>
      </c>
      <c r="L83" s="194">
        <v>0.21600000000000003</v>
      </c>
      <c r="M83" s="193">
        <v>0.14099999999999999</v>
      </c>
      <c r="N83" s="193">
        <v>0.17600000000000002</v>
      </c>
      <c r="O83" s="193">
        <v>0.182</v>
      </c>
      <c r="P83" s="193">
        <v>0.192</v>
      </c>
      <c r="Q83" s="194">
        <v>0.17300000000000001</v>
      </c>
      <c r="R83" s="193">
        <v>0.13500000000000001</v>
      </c>
      <c r="S83" s="193">
        <v>0.13100000000000001</v>
      </c>
      <c r="T83" s="193">
        <v>0.126</v>
      </c>
    </row>
    <row r="84" spans="1:20" ht="15.75" customHeight="1" x14ac:dyDescent="0.2">
      <c r="A84" s="472" t="s">
        <v>96</v>
      </c>
      <c r="B84" s="472"/>
      <c r="C84" s="187">
        <v>20.972000000000001</v>
      </c>
      <c r="D84" s="187">
        <v>398.70499999999998</v>
      </c>
      <c r="E84" s="187">
        <v>7.2869999999999999</v>
      </c>
      <c r="F84" s="187">
        <v>-5.9359999999999999</v>
      </c>
      <c r="G84" s="188">
        <v>421.02800000000002</v>
      </c>
      <c r="H84" s="187">
        <v>-0.254</v>
      </c>
      <c r="I84" s="187">
        <v>-13.452999999999999</v>
      </c>
      <c r="J84" s="187">
        <v>23.59</v>
      </c>
      <c r="K84" s="187">
        <v>18.933</v>
      </c>
      <c r="L84" s="188">
        <v>28.815999999999999</v>
      </c>
      <c r="M84" s="187">
        <v>88.385000000000005</v>
      </c>
      <c r="N84" s="187">
        <v>27.233000000000001</v>
      </c>
      <c r="O84" s="187">
        <v>45.192</v>
      </c>
      <c r="P84" s="187">
        <v>33.880000000000003</v>
      </c>
      <c r="Q84" s="188">
        <v>194.69</v>
      </c>
      <c r="R84" s="187">
        <v>270.80700000000002</v>
      </c>
      <c r="S84" s="187">
        <v>45.723999999999997</v>
      </c>
      <c r="T84" s="187">
        <v>16.254000000000001</v>
      </c>
    </row>
    <row r="85" spans="1:20" ht="15.75" customHeight="1" x14ac:dyDescent="0.2">
      <c r="A85" s="12"/>
      <c r="B85" s="13" t="s">
        <v>95</v>
      </c>
      <c r="C85" s="193">
        <v>1.9E-2</v>
      </c>
      <c r="D85" s="193">
        <v>0.41100000000000003</v>
      </c>
      <c r="E85" s="193">
        <v>6.9999999999999993E-3</v>
      </c>
      <c r="F85" s="193">
        <v>-5.0000000000000001E-3</v>
      </c>
      <c r="G85" s="194">
        <v>0.10099999999999999</v>
      </c>
      <c r="H85" s="193">
        <v>0</v>
      </c>
      <c r="I85" s="193">
        <v>-1.3000000000000001E-2</v>
      </c>
      <c r="J85" s="193">
        <v>2.3E-2</v>
      </c>
      <c r="K85" s="193">
        <v>1.4999999999999999E-2</v>
      </c>
      <c r="L85" s="194">
        <v>6.9999999999999993E-3</v>
      </c>
      <c r="M85" s="193">
        <v>6.3E-2</v>
      </c>
      <c r="N85" s="193">
        <v>1.9E-2</v>
      </c>
      <c r="O85" s="193">
        <v>3.3000000000000002E-2</v>
      </c>
      <c r="P85" s="193">
        <v>2.5000000000000001E-2</v>
      </c>
      <c r="Q85" s="194">
        <v>3.5000000000000003E-2</v>
      </c>
      <c r="R85" s="193">
        <v>0.19800000000000001</v>
      </c>
      <c r="S85" s="193">
        <v>3.3000000000000002E-2</v>
      </c>
      <c r="T85" s="193">
        <v>1.1000000000000001E-2</v>
      </c>
    </row>
    <row r="86" spans="1:20" ht="15.75" customHeight="1" x14ac:dyDescent="0.2">
      <c r="A86" s="472" t="s">
        <v>97</v>
      </c>
      <c r="B86" s="472"/>
      <c r="C86" s="187">
        <v>152.65799999999999</v>
      </c>
      <c r="D86" s="187">
        <v>550.23500000000001</v>
      </c>
      <c r="E86" s="187">
        <v>182.19300000000001</v>
      </c>
      <c r="F86" s="187">
        <v>283.50700000000001</v>
      </c>
      <c r="G86" s="188">
        <v>1168.5930000000001</v>
      </c>
      <c r="H86" s="187">
        <v>120.16800000000001</v>
      </c>
      <c r="I86" s="187">
        <v>174.75700000000001</v>
      </c>
      <c r="J86" s="187">
        <v>252.97200000000001</v>
      </c>
      <c r="K86" s="187">
        <v>403.23099999999999</v>
      </c>
      <c r="L86" s="188">
        <v>951.12900000000002</v>
      </c>
      <c r="M86" s="187">
        <v>287.63099999999997</v>
      </c>
      <c r="N86" s="187">
        <v>282.161</v>
      </c>
      <c r="O86" s="187">
        <v>297.94299999999998</v>
      </c>
      <c r="P86" s="187">
        <v>299.67500000000001</v>
      </c>
      <c r="Q86" s="188">
        <v>1167.4090000000001</v>
      </c>
      <c r="R86" s="187">
        <v>455.92200000000003</v>
      </c>
      <c r="S86" s="187">
        <v>227.93100000000001</v>
      </c>
      <c r="T86" s="187">
        <v>195.82300000000001</v>
      </c>
    </row>
    <row r="87" spans="1:20" ht="15.75" customHeight="1" x14ac:dyDescent="0.2">
      <c r="A87" s="12"/>
      <c r="B87" s="13" t="s">
        <v>98</v>
      </c>
      <c r="C87" s="193">
        <v>0.14000000000000001</v>
      </c>
      <c r="D87" s="193">
        <v>0.56700000000000006</v>
      </c>
      <c r="E87" s="193">
        <v>0.17800000000000002</v>
      </c>
      <c r="F87" s="193">
        <v>0.26100000000000001</v>
      </c>
      <c r="G87" s="194">
        <v>0.28000000000000003</v>
      </c>
      <c r="H87" s="193">
        <v>0.12</v>
      </c>
      <c r="I87" s="193">
        <v>0.17500000000000002</v>
      </c>
      <c r="J87" s="193">
        <v>0.251</v>
      </c>
      <c r="K87" s="193">
        <v>0.32100000000000001</v>
      </c>
      <c r="L87" s="194">
        <v>0.223</v>
      </c>
      <c r="M87" s="193">
        <v>0.20399999999999999</v>
      </c>
      <c r="N87" s="193">
        <v>0.19500000000000001</v>
      </c>
      <c r="O87" s="193">
        <v>0.215</v>
      </c>
      <c r="P87" s="193">
        <v>0.217</v>
      </c>
      <c r="Q87" s="194">
        <v>0.20800000000000002</v>
      </c>
      <c r="R87" s="193">
        <v>0.33299999999999996</v>
      </c>
      <c r="S87" s="193">
        <v>0.16399999999999998</v>
      </c>
      <c r="T87" s="193">
        <v>0.13800000000000001</v>
      </c>
    </row>
    <row r="88" spans="1:20" ht="15.75" customHeight="1" x14ac:dyDescent="0.2">
      <c r="A88" s="12"/>
      <c r="B88" s="19"/>
      <c r="C88" s="180"/>
      <c r="D88" s="180"/>
      <c r="E88" s="180"/>
      <c r="F88" s="180"/>
      <c r="G88" s="181"/>
      <c r="H88" s="180"/>
      <c r="I88" s="180"/>
      <c r="J88" s="180"/>
      <c r="K88" s="180"/>
      <c r="L88" s="181"/>
      <c r="M88" s="180"/>
      <c r="N88" s="180"/>
      <c r="O88" s="180"/>
      <c r="P88" s="180"/>
      <c r="Q88" s="181"/>
      <c r="R88" s="180"/>
      <c r="S88" s="180"/>
      <c r="T88" s="180"/>
    </row>
    <row r="89" spans="1:20" ht="15.75" customHeight="1" x14ac:dyDescent="0.2">
      <c r="A89" s="470" t="s">
        <v>99</v>
      </c>
      <c r="B89" s="470"/>
      <c r="C89" s="163"/>
      <c r="D89" s="163"/>
      <c r="E89" s="163"/>
      <c r="F89" s="163"/>
      <c r="G89" s="163"/>
      <c r="H89" s="164"/>
      <c r="I89" s="164"/>
      <c r="J89" s="163"/>
      <c r="K89" s="163"/>
      <c r="L89" s="163"/>
      <c r="M89" s="163"/>
      <c r="N89" s="232"/>
      <c r="O89" s="232"/>
      <c r="P89" s="163"/>
      <c r="Q89" s="163"/>
      <c r="R89" s="163"/>
      <c r="S89" s="232"/>
      <c r="T89" s="232"/>
    </row>
    <row r="90" spans="1:20" ht="15.75" customHeight="1" x14ac:dyDescent="0.2">
      <c r="A90" s="472" t="s">
        <v>100</v>
      </c>
      <c r="B90" s="472"/>
      <c r="C90" s="187">
        <v>349.81</v>
      </c>
      <c r="D90" s="187">
        <v>312.33999999999997</v>
      </c>
      <c r="E90" s="187">
        <v>336.22</v>
      </c>
      <c r="F90" s="187">
        <v>363.44</v>
      </c>
      <c r="G90" s="188">
        <v>1361.8</v>
      </c>
      <c r="H90" s="233">
        <v>361.971</v>
      </c>
      <c r="I90" s="233">
        <v>342.536</v>
      </c>
      <c r="J90" s="187">
        <v>351.58499999999998</v>
      </c>
      <c r="K90" s="187">
        <v>461.24799999999999</v>
      </c>
      <c r="L90" s="188">
        <v>1517.34</v>
      </c>
      <c r="M90" s="187">
        <v>563.90800000000002</v>
      </c>
      <c r="N90" s="187">
        <v>577.10900000000004</v>
      </c>
      <c r="O90" s="187">
        <v>539.13800000000003</v>
      </c>
      <c r="P90" s="187">
        <v>547.98099999999999</v>
      </c>
      <c r="Q90" s="188">
        <v>2228.1350000000002</v>
      </c>
      <c r="R90" s="187">
        <v>507.27499999999998</v>
      </c>
      <c r="S90" s="187">
        <v>514.92700000000002</v>
      </c>
      <c r="T90" s="187">
        <v>532.58199999999999</v>
      </c>
    </row>
    <row r="91" spans="1:20" ht="15.75" customHeight="1" x14ac:dyDescent="0.2">
      <c r="A91" s="12"/>
      <c r="B91" s="12" t="s">
        <v>101</v>
      </c>
      <c r="C91" s="189">
        <v>31.8</v>
      </c>
      <c r="D91" s="189">
        <v>30.87</v>
      </c>
      <c r="E91" s="189">
        <v>34.08</v>
      </c>
      <c r="F91" s="189">
        <v>32.630000000000003</v>
      </c>
      <c r="G91" s="190">
        <v>129.37</v>
      </c>
      <c r="H91" s="234">
        <v>32.408000000000001</v>
      </c>
      <c r="I91" s="234">
        <v>32.006</v>
      </c>
      <c r="J91" s="189">
        <v>28.257999999999999</v>
      </c>
      <c r="K91" s="189">
        <v>28.314</v>
      </c>
      <c r="L91" s="190">
        <v>120.88</v>
      </c>
      <c r="M91" s="189">
        <v>30.260999999999999</v>
      </c>
      <c r="N91" s="189">
        <v>-7.8559999999999999</v>
      </c>
      <c r="O91" s="189">
        <v>1.966</v>
      </c>
      <c r="P91" s="189">
        <v>-0.121</v>
      </c>
      <c r="Q91" s="190">
        <v>24.25</v>
      </c>
      <c r="R91" s="189">
        <v>0</v>
      </c>
      <c r="S91" s="189">
        <v>0</v>
      </c>
      <c r="T91" s="189">
        <v>4.4359999999999999</v>
      </c>
    </row>
    <row r="92" spans="1:20" ht="15.75" customHeight="1" x14ac:dyDescent="0.2">
      <c r="A92" s="472" t="s">
        <v>102</v>
      </c>
      <c r="B92" s="472"/>
      <c r="C92" s="187">
        <v>381.61</v>
      </c>
      <c r="D92" s="187">
        <v>343.21</v>
      </c>
      <c r="E92" s="187">
        <v>370.29</v>
      </c>
      <c r="F92" s="187">
        <v>396.07</v>
      </c>
      <c r="G92" s="188">
        <v>1491.17</v>
      </c>
      <c r="H92" s="233">
        <v>394.37900000000002</v>
      </c>
      <c r="I92" s="233">
        <v>374.54199999999997</v>
      </c>
      <c r="J92" s="187">
        <v>379.84300000000002</v>
      </c>
      <c r="K92" s="187">
        <v>489.56200000000001</v>
      </c>
      <c r="L92" s="188">
        <v>1638.22</v>
      </c>
      <c r="M92" s="187">
        <v>594.16999999999996</v>
      </c>
      <c r="N92" s="187">
        <v>569.25300000000004</v>
      </c>
      <c r="O92" s="187">
        <v>541.10400000000004</v>
      </c>
      <c r="P92" s="187">
        <v>547.86</v>
      </c>
      <c r="Q92" s="188">
        <v>2252.3850000000002</v>
      </c>
      <c r="R92" s="187">
        <v>507.27499999999998</v>
      </c>
      <c r="S92" s="187">
        <v>514.92700000000002</v>
      </c>
      <c r="T92" s="187">
        <v>537.01800000000003</v>
      </c>
    </row>
    <row r="93" spans="1:20" ht="15.75" customHeight="1" x14ac:dyDescent="0.2">
      <c r="A93" s="12"/>
      <c r="B93" s="12" t="s">
        <v>103</v>
      </c>
      <c r="C93" s="189">
        <v>-231.55</v>
      </c>
      <c r="D93" s="189">
        <v>-144.01</v>
      </c>
      <c r="E93" s="189">
        <v>-165.17</v>
      </c>
      <c r="F93" s="189">
        <v>-173.68</v>
      </c>
      <c r="G93" s="190">
        <v>-714.41</v>
      </c>
      <c r="H93" s="234">
        <v>-232.602</v>
      </c>
      <c r="I93" s="234">
        <v>-174.667</v>
      </c>
      <c r="J93" s="189">
        <v>-172.53800000000001</v>
      </c>
      <c r="K93" s="189">
        <v>-247.67400000000001</v>
      </c>
      <c r="L93" s="190">
        <v>-827.48</v>
      </c>
      <c r="M93" s="189">
        <v>-276.375</v>
      </c>
      <c r="N93" s="189">
        <v>-247.852</v>
      </c>
      <c r="O93" s="189">
        <v>-252.989</v>
      </c>
      <c r="P93" s="189">
        <v>-179.55799999999999</v>
      </c>
      <c r="Q93" s="190">
        <v>-956.77300000000002</v>
      </c>
      <c r="R93" s="189">
        <v>-288.99299999999999</v>
      </c>
      <c r="S93" s="189">
        <v>-223.78299999999999</v>
      </c>
      <c r="T93" s="189">
        <v>-203.54499999999999</v>
      </c>
    </row>
    <row r="94" spans="1:20" ht="15.75" customHeight="1" x14ac:dyDescent="0.2">
      <c r="A94" s="12"/>
      <c r="B94" s="12" t="s">
        <v>104</v>
      </c>
      <c r="C94" s="189">
        <v>-38.53</v>
      </c>
      <c r="D94" s="189">
        <v>-52.64</v>
      </c>
      <c r="E94" s="189">
        <v>-3.61</v>
      </c>
      <c r="F94" s="189">
        <v>-5.81</v>
      </c>
      <c r="G94" s="190">
        <v>-100.58</v>
      </c>
      <c r="H94" s="234">
        <v>-19.998000000000001</v>
      </c>
      <c r="I94" s="234">
        <v>-1.474</v>
      </c>
      <c r="J94" s="189">
        <v>-3.9089999999999998</v>
      </c>
      <c r="K94" s="189">
        <v>-11.811</v>
      </c>
      <c r="L94" s="190">
        <v>-37.19</v>
      </c>
      <c r="M94" s="189">
        <v>-30.245999999999999</v>
      </c>
      <c r="N94" s="189">
        <v>-19.177</v>
      </c>
      <c r="O94" s="189">
        <v>-25.719000000000001</v>
      </c>
      <c r="P94" s="189">
        <v>-17.751000000000001</v>
      </c>
      <c r="Q94" s="190">
        <v>-92.891999999999996</v>
      </c>
      <c r="R94" s="189">
        <v>-52.597000000000001</v>
      </c>
      <c r="S94" s="189">
        <v>-48.252000000000002</v>
      </c>
      <c r="T94" s="189">
        <v>-12.146000000000001</v>
      </c>
    </row>
    <row r="95" spans="1:20" ht="15.75" customHeight="1" x14ac:dyDescent="0.2">
      <c r="A95" s="12"/>
      <c r="B95" s="12" t="s">
        <v>105</v>
      </c>
      <c r="C95" s="189">
        <v>-130.28</v>
      </c>
      <c r="D95" s="189">
        <v>24.14</v>
      </c>
      <c r="E95" s="189">
        <v>33.159999999999997</v>
      </c>
      <c r="F95" s="189">
        <v>63.49</v>
      </c>
      <c r="G95" s="190">
        <v>-9.48</v>
      </c>
      <c r="H95" s="234">
        <v>-168.83</v>
      </c>
      <c r="I95" s="234">
        <v>-22.960999999999999</v>
      </c>
      <c r="J95" s="189">
        <v>7.0149999999999997</v>
      </c>
      <c r="K95" s="189">
        <v>107.95399999999999</v>
      </c>
      <c r="L95" s="190">
        <v>-76.819999999999993</v>
      </c>
      <c r="M95" s="189">
        <v>-131.48599999999999</v>
      </c>
      <c r="N95" s="189">
        <v>-68.915999999999997</v>
      </c>
      <c r="O95" s="189">
        <v>-23.753</v>
      </c>
      <c r="P95" s="189">
        <v>73.611000000000004</v>
      </c>
      <c r="Q95" s="190">
        <v>-150.53800000000001</v>
      </c>
      <c r="R95" s="189">
        <v>-124.035</v>
      </c>
      <c r="S95" s="189">
        <v>-37.555999999999997</v>
      </c>
      <c r="T95" s="189">
        <v>17.757000000000001</v>
      </c>
    </row>
    <row r="96" spans="1:20" ht="15.75" customHeight="1" x14ac:dyDescent="0.2">
      <c r="B96" s="1" t="s">
        <v>106</v>
      </c>
      <c r="C96" s="189">
        <v>6.26</v>
      </c>
      <c r="D96" s="189">
        <v>11.13</v>
      </c>
      <c r="E96" s="189">
        <v>9.26</v>
      </c>
      <c r="F96" s="189">
        <v>4.99</v>
      </c>
      <c r="G96" s="190">
        <v>31.64</v>
      </c>
      <c r="H96" s="234">
        <v>-2.1520000000000001</v>
      </c>
      <c r="I96" s="234">
        <v>5.4489999999999998</v>
      </c>
      <c r="J96" s="189">
        <v>4.5810000000000004</v>
      </c>
      <c r="K96" s="189">
        <v>4.359</v>
      </c>
      <c r="L96" s="190">
        <v>12.24</v>
      </c>
      <c r="M96" s="189">
        <v>7.4820000000000002</v>
      </c>
      <c r="N96" s="189">
        <v>6.7030000000000003</v>
      </c>
      <c r="O96" s="189">
        <v>7.5869999999999997</v>
      </c>
      <c r="P96" s="189">
        <v>7.609</v>
      </c>
      <c r="Q96" s="190">
        <v>29.481999999999999</v>
      </c>
      <c r="R96" s="189">
        <v>12.766</v>
      </c>
      <c r="S96" s="189">
        <v>12.923999999999999</v>
      </c>
      <c r="T96" s="189">
        <v>14.914999999999999</v>
      </c>
    </row>
    <row r="97" spans="1:20" ht="15.75" customHeight="1" x14ac:dyDescent="0.2">
      <c r="A97" s="12"/>
      <c r="B97" s="12" t="s">
        <v>107</v>
      </c>
      <c r="C97" s="189">
        <v>-10.88</v>
      </c>
      <c r="D97" s="189">
        <v>-32.25</v>
      </c>
      <c r="E97" s="189">
        <v>-64.959999999999994</v>
      </c>
      <c r="F97" s="189">
        <v>-33.99</v>
      </c>
      <c r="G97" s="190">
        <v>-142.08000000000001</v>
      </c>
      <c r="H97" s="234">
        <v>-8.94</v>
      </c>
      <c r="I97" s="234">
        <v>-40.777000000000001</v>
      </c>
      <c r="J97" s="189">
        <v>-29.707000000000001</v>
      </c>
      <c r="K97" s="189">
        <v>-47.774000000000001</v>
      </c>
      <c r="L97" s="190">
        <v>-127.2</v>
      </c>
      <c r="M97" s="189">
        <v>-62.185000000000002</v>
      </c>
      <c r="N97" s="189">
        <v>-93.739000000000004</v>
      </c>
      <c r="O97" s="189">
        <v>-66.486000000000004</v>
      </c>
      <c r="P97" s="189">
        <v>-94.08</v>
      </c>
      <c r="Q97" s="190">
        <v>-316.49</v>
      </c>
      <c r="R97" s="189">
        <v>-37.159999999999997</v>
      </c>
      <c r="S97" s="189">
        <v>-82.783000000000001</v>
      </c>
      <c r="T97" s="189">
        <v>-57.21</v>
      </c>
    </row>
    <row r="98" spans="1:20" ht="15.75" customHeight="1" x14ac:dyDescent="0.2">
      <c r="A98" s="472" t="s">
        <v>108</v>
      </c>
      <c r="B98" s="472"/>
      <c r="C98" s="187">
        <v>-23.37</v>
      </c>
      <c r="D98" s="187">
        <v>149.57</v>
      </c>
      <c r="E98" s="187">
        <v>178.98</v>
      </c>
      <c r="F98" s="187">
        <v>251.07</v>
      </c>
      <c r="G98" s="188">
        <v>556.25</v>
      </c>
      <c r="H98" s="233">
        <v>-38.143000000000001</v>
      </c>
      <c r="I98" s="233">
        <v>140.11199999999999</v>
      </c>
      <c r="J98" s="187">
        <v>185.28399999999999</v>
      </c>
      <c r="K98" s="187">
        <v>294.61599999999999</v>
      </c>
      <c r="L98" s="188">
        <v>581.76</v>
      </c>
      <c r="M98" s="187">
        <v>101.361</v>
      </c>
      <c r="N98" s="187">
        <v>146.27199999999999</v>
      </c>
      <c r="O98" s="187">
        <v>179.744</v>
      </c>
      <c r="P98" s="187">
        <v>337.61900000000003</v>
      </c>
      <c r="Q98" s="188">
        <v>764.995</v>
      </c>
      <c r="R98" s="187">
        <v>17.256</v>
      </c>
      <c r="S98" s="187">
        <v>135.34</v>
      </c>
      <c r="T98" s="187">
        <v>296.78899999999999</v>
      </c>
    </row>
    <row r="99" spans="1:20" ht="15.75" customHeight="1" x14ac:dyDescent="0.2">
      <c r="A99" s="12"/>
      <c r="B99" s="12" t="s">
        <v>109</v>
      </c>
      <c r="C99" s="189">
        <v>-103.64</v>
      </c>
      <c r="D99" s="189">
        <v>-91.88</v>
      </c>
      <c r="E99" s="189">
        <v>-109.13</v>
      </c>
      <c r="F99" s="189">
        <v>-94.72</v>
      </c>
      <c r="G99" s="190">
        <v>-399.37</v>
      </c>
      <c r="H99" s="234">
        <v>-91.522000000000006</v>
      </c>
      <c r="I99" s="234">
        <v>-90.108999999999995</v>
      </c>
      <c r="J99" s="189">
        <v>-84.923000000000002</v>
      </c>
      <c r="K99" s="189">
        <v>-84.180999999999997</v>
      </c>
      <c r="L99" s="190">
        <v>-350.74</v>
      </c>
      <c r="M99" s="189">
        <v>-102.491</v>
      </c>
      <c r="N99" s="189">
        <v>-90.040999999999997</v>
      </c>
      <c r="O99" s="189">
        <v>-119.589</v>
      </c>
      <c r="P99" s="189">
        <v>-90.417000000000002</v>
      </c>
      <c r="Q99" s="190">
        <v>-402.53899999999999</v>
      </c>
      <c r="R99" s="189">
        <v>-128.715</v>
      </c>
      <c r="S99" s="189">
        <v>-100.871</v>
      </c>
      <c r="T99" s="189">
        <v>-136.67699999999999</v>
      </c>
    </row>
    <row r="100" spans="1:20" ht="15.75" customHeight="1" x14ac:dyDescent="0.2">
      <c r="A100" s="14"/>
      <c r="B100" s="12" t="s">
        <v>110</v>
      </c>
      <c r="C100" s="189">
        <v>-37.42</v>
      </c>
      <c r="D100" s="189">
        <v>-36.21</v>
      </c>
      <c r="E100" s="189">
        <v>-37.39</v>
      </c>
      <c r="F100" s="189">
        <v>-40.15</v>
      </c>
      <c r="G100" s="190">
        <v>-151.16999999999999</v>
      </c>
      <c r="H100" s="234">
        <v>-36.15</v>
      </c>
      <c r="I100" s="234">
        <v>-33.25</v>
      </c>
      <c r="J100" s="189">
        <v>-39.904000000000003</v>
      </c>
      <c r="K100" s="189">
        <v>-30.847000000000001</v>
      </c>
      <c r="L100" s="190">
        <v>-140.15</v>
      </c>
      <c r="M100" s="189">
        <v>-37.875999999999998</v>
      </c>
      <c r="N100" s="189">
        <v>-32.064</v>
      </c>
      <c r="O100" s="189">
        <v>-30.042999999999999</v>
      </c>
      <c r="P100" s="189">
        <v>-27.827000000000002</v>
      </c>
      <c r="Q100" s="190">
        <v>-127.81</v>
      </c>
      <c r="R100" s="189">
        <v>-28.745999999999999</v>
      </c>
      <c r="S100" s="189">
        <v>-28.928999999999998</v>
      </c>
      <c r="T100" s="189">
        <v>-28.675999999999998</v>
      </c>
    </row>
    <row r="101" spans="1:20" ht="15.75" customHeight="1" x14ac:dyDescent="0.2">
      <c r="A101" s="12"/>
      <c r="B101" s="12" t="s">
        <v>111</v>
      </c>
      <c r="C101" s="189">
        <v>-30.84</v>
      </c>
      <c r="D101" s="189">
        <v>-21.94</v>
      </c>
      <c r="E101" s="189">
        <v>-30.45</v>
      </c>
      <c r="F101" s="189">
        <v>-32.86</v>
      </c>
      <c r="G101" s="190">
        <v>-116.09</v>
      </c>
      <c r="H101" s="234">
        <v>-29.372</v>
      </c>
      <c r="I101" s="234">
        <v>-32.548000000000002</v>
      </c>
      <c r="J101" s="189">
        <v>-28.327000000000002</v>
      </c>
      <c r="K101" s="189">
        <v>-46.905000000000001</v>
      </c>
      <c r="L101" s="190">
        <v>-137.15</v>
      </c>
      <c r="M101" s="189">
        <v>-44.231999999999999</v>
      </c>
      <c r="N101" s="189">
        <v>-38.564</v>
      </c>
      <c r="O101" s="189">
        <v>-37.271000000000001</v>
      </c>
      <c r="P101" s="189">
        <v>-37.284999999999997</v>
      </c>
      <c r="Q101" s="190">
        <v>-157.352</v>
      </c>
      <c r="R101" s="189">
        <v>-40.207000000000001</v>
      </c>
      <c r="S101" s="189">
        <v>-43.71</v>
      </c>
      <c r="T101" s="189">
        <v>-44.76</v>
      </c>
    </row>
    <row r="102" spans="1:20" ht="15.75" customHeight="1" x14ac:dyDescent="0.2">
      <c r="A102" s="472" t="s">
        <v>112</v>
      </c>
      <c r="B102" s="472"/>
      <c r="C102" s="187">
        <v>-195.27</v>
      </c>
      <c r="D102" s="187">
        <v>-0.45</v>
      </c>
      <c r="E102" s="187">
        <v>2.0099999999999998</v>
      </c>
      <c r="F102" s="187">
        <v>83.34</v>
      </c>
      <c r="G102" s="188">
        <v>-110.37</v>
      </c>
      <c r="H102" s="233">
        <v>-195.18700000000001</v>
      </c>
      <c r="I102" s="233">
        <v>-15.795</v>
      </c>
      <c r="J102" s="187">
        <v>32.130000000000003</v>
      </c>
      <c r="K102" s="187">
        <v>132.68299999999999</v>
      </c>
      <c r="L102" s="188">
        <v>-46.28</v>
      </c>
      <c r="M102" s="187">
        <v>-83.239000000000004</v>
      </c>
      <c r="N102" s="187">
        <v>-14.398</v>
      </c>
      <c r="O102" s="187">
        <v>-7.1589999999999998</v>
      </c>
      <c r="P102" s="187">
        <v>182.09</v>
      </c>
      <c r="Q102" s="188">
        <v>77.293000000000006</v>
      </c>
      <c r="R102" s="187">
        <v>-180.41300000000001</v>
      </c>
      <c r="S102" s="187">
        <v>-38.17</v>
      </c>
      <c r="T102" s="187">
        <v>86.676000000000002</v>
      </c>
    </row>
    <row r="103" spans="1:20" ht="15.75" customHeight="1" x14ac:dyDescent="0.2">
      <c r="A103" s="14"/>
      <c r="B103" s="12" t="s">
        <v>113</v>
      </c>
      <c r="C103" s="189">
        <v>29.55</v>
      </c>
      <c r="D103" s="189">
        <v>40.98</v>
      </c>
      <c r="E103" s="189">
        <v>14.59</v>
      </c>
      <c r="F103" s="189">
        <v>16.579999999999998</v>
      </c>
      <c r="G103" s="190">
        <v>101.71</v>
      </c>
      <c r="H103" s="234">
        <v>15.422000000000001</v>
      </c>
      <c r="I103" s="234">
        <v>21.922999999999998</v>
      </c>
      <c r="J103" s="189">
        <v>12.59</v>
      </c>
      <c r="K103" s="189">
        <v>12.55</v>
      </c>
      <c r="L103" s="190">
        <v>62.484999999999999</v>
      </c>
      <c r="M103" s="189">
        <v>13.981</v>
      </c>
      <c r="N103" s="189">
        <v>13.180999999999999</v>
      </c>
      <c r="O103" s="189">
        <v>35.975000000000001</v>
      </c>
      <c r="P103" s="189">
        <v>24.478000000000002</v>
      </c>
      <c r="Q103" s="190">
        <v>87.608000000000004</v>
      </c>
      <c r="R103" s="189">
        <v>47.664000000000001</v>
      </c>
      <c r="S103" s="189">
        <v>13.945</v>
      </c>
      <c r="T103" s="189">
        <v>13.366</v>
      </c>
    </row>
    <row r="104" spans="1:20" ht="15.75" customHeight="1" x14ac:dyDescent="0.2">
      <c r="A104" s="12"/>
      <c r="B104" s="12" t="s">
        <v>114</v>
      </c>
      <c r="C104" s="189">
        <v>0</v>
      </c>
      <c r="D104" s="189">
        <v>-2.27</v>
      </c>
      <c r="E104" s="189">
        <v>-2.64</v>
      </c>
      <c r="F104" s="189">
        <v>0</v>
      </c>
      <c r="G104" s="190">
        <v>-4.91</v>
      </c>
      <c r="H104" s="234">
        <v>-2.859</v>
      </c>
      <c r="I104" s="234">
        <v>-3.06</v>
      </c>
      <c r="J104" s="189">
        <v>0</v>
      </c>
      <c r="K104" s="189">
        <v>0</v>
      </c>
      <c r="L104" s="190">
        <v>-5.92</v>
      </c>
      <c r="M104" s="189">
        <v>0</v>
      </c>
      <c r="N104" s="189">
        <v>-2.59</v>
      </c>
      <c r="O104" s="189">
        <v>-0.64600000000000002</v>
      </c>
      <c r="P104" s="189">
        <v>-0.56499999999999995</v>
      </c>
      <c r="Q104" s="190">
        <v>-3.802</v>
      </c>
      <c r="R104" s="189">
        <v>0</v>
      </c>
      <c r="S104" s="189">
        <v>0</v>
      </c>
      <c r="T104" s="189">
        <v>0</v>
      </c>
    </row>
    <row r="105" spans="1:20" ht="15.75" customHeight="1" x14ac:dyDescent="0.2">
      <c r="A105" s="472" t="s">
        <v>115</v>
      </c>
      <c r="B105" s="472"/>
      <c r="C105" s="187">
        <v>-165.72</v>
      </c>
      <c r="D105" s="187">
        <v>38.26</v>
      </c>
      <c r="E105" s="187">
        <v>13.97</v>
      </c>
      <c r="F105" s="187">
        <v>99.92</v>
      </c>
      <c r="G105" s="188">
        <v>-13.57</v>
      </c>
      <c r="H105" s="233">
        <v>-182.624</v>
      </c>
      <c r="I105" s="233">
        <v>3.069</v>
      </c>
      <c r="J105" s="187">
        <v>44.72</v>
      </c>
      <c r="K105" s="187">
        <v>145.233</v>
      </c>
      <c r="L105" s="188">
        <v>10.32</v>
      </c>
      <c r="M105" s="187">
        <v>-69.259</v>
      </c>
      <c r="N105" s="187">
        <v>-3.8079999999999998</v>
      </c>
      <c r="O105" s="187">
        <v>28.17</v>
      </c>
      <c r="P105" s="187">
        <v>206.00200000000001</v>
      </c>
      <c r="Q105" s="188">
        <v>161.09899999999999</v>
      </c>
      <c r="R105" s="187">
        <v>-132.749</v>
      </c>
      <c r="S105" s="187">
        <v>-24.225000000000001</v>
      </c>
      <c r="T105" s="187">
        <v>100.042</v>
      </c>
    </row>
    <row r="106" spans="1:20" ht="15.75" customHeight="1" x14ac:dyDescent="0.2">
      <c r="A106" s="27"/>
      <c r="B106" s="27"/>
      <c r="C106" s="235"/>
      <c r="D106" s="235"/>
      <c r="E106" s="235"/>
      <c r="F106" s="235"/>
      <c r="G106" s="236"/>
      <c r="H106" s="235"/>
      <c r="I106" s="235"/>
      <c r="J106" s="235"/>
      <c r="K106" s="235"/>
      <c r="L106" s="237"/>
      <c r="M106" s="235"/>
      <c r="N106" s="180"/>
      <c r="O106" s="180"/>
      <c r="P106" s="235"/>
      <c r="Q106" s="237"/>
      <c r="R106" s="235"/>
      <c r="S106" s="180"/>
      <c r="T106" s="180"/>
    </row>
    <row r="107" spans="1:20" ht="15.75" customHeight="1" x14ac:dyDescent="0.2">
      <c r="A107" s="470" t="s">
        <v>116</v>
      </c>
      <c r="B107" s="470"/>
      <c r="C107" s="163"/>
      <c r="D107" s="163"/>
      <c r="E107" s="163"/>
      <c r="F107" s="163"/>
      <c r="G107" s="238"/>
      <c r="H107" s="163"/>
      <c r="I107" s="163"/>
      <c r="J107" s="163"/>
      <c r="K107" s="163"/>
      <c r="L107" s="163"/>
      <c r="M107" s="163"/>
      <c r="N107" s="163"/>
      <c r="O107" s="163"/>
      <c r="P107" s="163"/>
      <c r="Q107" s="163"/>
      <c r="R107" s="163"/>
      <c r="S107" s="163"/>
      <c r="T107" s="163"/>
    </row>
    <row r="108" spans="1:20" ht="15.75" customHeight="1" x14ac:dyDescent="0.2">
      <c r="A108" s="472" t="s">
        <v>6</v>
      </c>
      <c r="B108" s="472"/>
      <c r="C108" s="180"/>
      <c r="D108" s="180"/>
      <c r="E108" s="180"/>
      <c r="F108" s="180"/>
      <c r="G108" s="181"/>
      <c r="H108" s="180"/>
      <c r="I108" s="180"/>
      <c r="J108" s="180"/>
      <c r="K108" s="180"/>
      <c r="L108" s="186"/>
      <c r="M108" s="180"/>
      <c r="N108" s="180"/>
      <c r="O108" s="180"/>
      <c r="P108" s="180"/>
      <c r="Q108" s="186"/>
      <c r="R108" s="180"/>
      <c r="S108" s="180"/>
      <c r="T108" s="180"/>
    </row>
    <row r="109" spans="1:20" ht="15.75" customHeight="1" x14ac:dyDescent="0.2">
      <c r="A109" s="12"/>
      <c r="B109" s="12" t="s">
        <v>117</v>
      </c>
      <c r="C109" s="239">
        <v>9731.1470000000008</v>
      </c>
      <c r="D109" s="239">
        <v>10013.874</v>
      </c>
      <c r="E109" s="239">
        <v>9829.4249999999993</v>
      </c>
      <c r="F109" s="239">
        <v>10114.366</v>
      </c>
      <c r="G109" s="240">
        <v>10114.366</v>
      </c>
      <c r="H109" s="239">
        <v>9819.8469999999998</v>
      </c>
      <c r="I109" s="239">
        <v>9545.1380000000008</v>
      </c>
      <c r="J109" s="239">
        <v>9510.6119999999992</v>
      </c>
      <c r="K109" s="239">
        <v>12889.687</v>
      </c>
      <c r="L109" s="240">
        <v>12889.687</v>
      </c>
      <c r="M109" s="239">
        <v>12636.682000000001</v>
      </c>
      <c r="N109" s="239">
        <v>12402.865</v>
      </c>
      <c r="O109" s="239">
        <v>12175.934999999999</v>
      </c>
      <c r="P109" s="239">
        <v>12132.773999999999</v>
      </c>
      <c r="Q109" s="240">
        <v>12132.773999999999</v>
      </c>
      <c r="R109" s="239">
        <v>12500.152</v>
      </c>
      <c r="S109" s="239">
        <v>12624.002</v>
      </c>
      <c r="T109" s="239">
        <v>12568.352999999999</v>
      </c>
    </row>
    <row r="110" spans="1:20" ht="15.75" customHeight="1" x14ac:dyDescent="0.2">
      <c r="A110" s="12"/>
      <c r="B110" s="12" t="s">
        <v>118</v>
      </c>
      <c r="C110" s="239">
        <v>2962.1869999999999</v>
      </c>
      <c r="D110" s="239">
        <v>2534.0410000000002</v>
      </c>
      <c r="E110" s="239">
        <v>2498.4960000000001</v>
      </c>
      <c r="F110" s="239">
        <v>2306.5830000000001</v>
      </c>
      <c r="G110" s="240">
        <v>2306.5830000000001</v>
      </c>
      <c r="H110" s="239">
        <v>1967.329</v>
      </c>
      <c r="I110" s="239">
        <v>1960.38</v>
      </c>
      <c r="J110" s="239">
        <v>1889.383</v>
      </c>
      <c r="K110" s="239">
        <v>2250.6480000000001</v>
      </c>
      <c r="L110" s="240">
        <v>2250.6480000000001</v>
      </c>
      <c r="M110" s="239">
        <v>1870.39</v>
      </c>
      <c r="N110" s="239">
        <v>1923.79</v>
      </c>
      <c r="O110" s="239">
        <v>1979.2070000000001</v>
      </c>
      <c r="P110" s="239">
        <v>2065.4994999999999</v>
      </c>
      <c r="Q110" s="240">
        <v>2065.4994999999999</v>
      </c>
      <c r="R110" s="239">
        <v>1926.6320000000001</v>
      </c>
      <c r="S110" s="239">
        <v>1828.452</v>
      </c>
      <c r="T110" s="239">
        <v>1888.566</v>
      </c>
    </row>
    <row r="111" spans="1:20" ht="15.75" customHeight="1" x14ac:dyDescent="0.2">
      <c r="A111" s="12"/>
      <c r="B111" s="12" t="s">
        <v>119</v>
      </c>
      <c r="C111" s="239">
        <v>4.1139999999999999</v>
      </c>
      <c r="D111" s="239">
        <v>4.0069999999999997</v>
      </c>
      <c r="E111" s="239">
        <v>1.7490000000000001</v>
      </c>
      <c r="F111" s="239">
        <v>0.90100000000000002</v>
      </c>
      <c r="G111" s="240">
        <v>0.90100000000000002</v>
      </c>
      <c r="H111" s="239">
        <v>0.53700000000000003</v>
      </c>
      <c r="I111" s="239">
        <v>0.16700000000000001</v>
      </c>
      <c r="J111" s="239">
        <v>0.158</v>
      </c>
      <c r="K111" s="239">
        <v>0.27300000000000002</v>
      </c>
      <c r="L111" s="240">
        <v>0.27300000000000002</v>
      </c>
      <c r="M111" s="239">
        <v>660.71600000000001</v>
      </c>
      <c r="N111" s="239">
        <v>0.26200000000000001</v>
      </c>
      <c r="O111" s="239">
        <v>0.23899999999999999</v>
      </c>
      <c r="P111" s="239">
        <v>0.22500000000000001</v>
      </c>
      <c r="Q111" s="240">
        <v>0.22500000000000001</v>
      </c>
      <c r="R111" s="239">
        <v>0</v>
      </c>
      <c r="S111" s="239">
        <v>0</v>
      </c>
      <c r="T111" s="239">
        <v>0</v>
      </c>
    </row>
    <row r="112" spans="1:20" ht="15.75" customHeight="1" x14ac:dyDescent="0.2">
      <c r="A112" s="472" t="s">
        <v>120</v>
      </c>
      <c r="B112" s="472"/>
      <c r="C112" s="191">
        <v>12697.448</v>
      </c>
      <c r="D112" s="191">
        <v>12551.922</v>
      </c>
      <c r="E112" s="191">
        <v>12329.67</v>
      </c>
      <c r="F112" s="191">
        <v>12421.849</v>
      </c>
      <c r="G112" s="192">
        <v>12421.849</v>
      </c>
      <c r="H112" s="191">
        <v>11787.713</v>
      </c>
      <c r="I112" s="191">
        <v>11505.684999999999</v>
      </c>
      <c r="J112" s="191">
        <v>11400.153</v>
      </c>
      <c r="K112" s="191">
        <v>15140.608</v>
      </c>
      <c r="L112" s="192">
        <v>15140.608</v>
      </c>
      <c r="M112" s="191">
        <v>15167.788</v>
      </c>
      <c r="N112" s="191">
        <v>14326.918</v>
      </c>
      <c r="O112" s="191">
        <v>14155.380999999999</v>
      </c>
      <c r="P112" s="191">
        <v>14198.498</v>
      </c>
      <c r="Q112" s="192">
        <v>14198.498</v>
      </c>
      <c r="R112" s="191">
        <v>14426.785</v>
      </c>
      <c r="S112" s="191">
        <v>14452.454</v>
      </c>
      <c r="T112" s="191">
        <v>14456.919</v>
      </c>
    </row>
    <row r="113" spans="1:20" ht="15.75" customHeight="1" x14ac:dyDescent="0.2">
      <c r="A113" s="14"/>
      <c r="B113" s="12"/>
      <c r="C113" s="239"/>
      <c r="D113" s="239"/>
      <c r="E113" s="239"/>
      <c r="F113" s="239"/>
      <c r="G113" s="240"/>
      <c r="H113" s="239"/>
      <c r="I113" s="239"/>
      <c r="J113" s="239"/>
      <c r="K113" s="239"/>
      <c r="L113" s="240"/>
      <c r="M113" s="239"/>
      <c r="N113" s="239"/>
      <c r="O113" s="239"/>
      <c r="P113" s="239"/>
      <c r="Q113" s="240"/>
      <c r="R113" s="239"/>
      <c r="S113" s="239"/>
      <c r="T113" s="239"/>
    </row>
    <row r="114" spans="1:20" ht="15.75" customHeight="1" x14ac:dyDescent="0.2">
      <c r="A114" s="471" t="s">
        <v>121</v>
      </c>
      <c r="B114" s="471"/>
      <c r="C114" s="187"/>
      <c r="D114" s="187"/>
      <c r="E114" s="187"/>
      <c r="F114" s="187"/>
      <c r="G114" s="188"/>
      <c r="H114" s="187"/>
      <c r="I114" s="187"/>
      <c r="J114" s="187"/>
      <c r="K114" s="187"/>
      <c r="L114" s="188"/>
      <c r="M114" s="187"/>
      <c r="N114" s="187"/>
      <c r="O114" s="187"/>
      <c r="P114" s="187"/>
      <c r="Q114" s="188"/>
      <c r="R114" s="187"/>
      <c r="S114" s="187"/>
      <c r="T114" s="187"/>
    </row>
    <row r="115" spans="1:20" ht="15.75" customHeight="1" x14ac:dyDescent="0.2">
      <c r="A115" s="12"/>
      <c r="B115" s="12" t="s">
        <v>122</v>
      </c>
      <c r="C115" s="239">
        <v>2184.9569999999999</v>
      </c>
      <c r="D115" s="239">
        <v>2106.0729999999999</v>
      </c>
      <c r="E115" s="239">
        <v>2059.34</v>
      </c>
      <c r="F115" s="239">
        <v>2058.873</v>
      </c>
      <c r="G115" s="240">
        <v>2058.873</v>
      </c>
      <c r="H115" s="239">
        <v>2057.4180000000001</v>
      </c>
      <c r="I115" s="239">
        <v>1986.86</v>
      </c>
      <c r="J115" s="239">
        <v>1965.865</v>
      </c>
      <c r="K115" s="239">
        <v>2583.299</v>
      </c>
      <c r="L115" s="240">
        <v>2583.299</v>
      </c>
      <c r="M115" s="239">
        <v>2632.9549999999999</v>
      </c>
      <c r="N115" s="239">
        <v>3583.5650000000001</v>
      </c>
      <c r="O115" s="239">
        <v>3537.42</v>
      </c>
      <c r="P115" s="239">
        <v>3605.4070000000002</v>
      </c>
      <c r="Q115" s="240">
        <v>3605.4070000000002</v>
      </c>
      <c r="R115" s="239">
        <v>3627.2959999999998</v>
      </c>
      <c r="S115" s="239">
        <v>3624.2629999999999</v>
      </c>
      <c r="T115" s="239">
        <v>3642.5949999999998</v>
      </c>
    </row>
    <row r="116" spans="1:20" ht="15.75" customHeight="1" x14ac:dyDescent="0.2">
      <c r="A116" s="12"/>
      <c r="B116" s="12" t="s">
        <v>123</v>
      </c>
      <c r="C116" s="239">
        <v>215.977</v>
      </c>
      <c r="D116" s="239">
        <v>218.523</v>
      </c>
      <c r="E116" s="239">
        <v>207.126</v>
      </c>
      <c r="F116" s="239">
        <v>215.27099999999999</v>
      </c>
      <c r="G116" s="240">
        <v>215.27099999999999</v>
      </c>
      <c r="H116" s="239">
        <v>188.26300000000001</v>
      </c>
      <c r="I116" s="239">
        <v>180.97</v>
      </c>
      <c r="J116" s="239">
        <v>179.291</v>
      </c>
      <c r="K116" s="239">
        <v>156.69900000000001</v>
      </c>
      <c r="L116" s="240">
        <v>156.69900000000001</v>
      </c>
      <c r="M116" s="239">
        <v>158.196</v>
      </c>
      <c r="N116" s="239">
        <v>59.853000000000002</v>
      </c>
      <c r="O116" s="239">
        <v>42.939</v>
      </c>
      <c r="P116" s="239">
        <v>28.58</v>
      </c>
      <c r="Q116" s="240">
        <v>28.58</v>
      </c>
      <c r="R116" s="239">
        <v>4.3170000000000002</v>
      </c>
      <c r="S116" s="239">
        <v>-26.817</v>
      </c>
      <c r="T116" s="239">
        <v>-49.137999999999998</v>
      </c>
    </row>
    <row r="117" spans="1:20" ht="15.75" customHeight="1" x14ac:dyDescent="0.2">
      <c r="A117" s="472" t="s">
        <v>124</v>
      </c>
      <c r="B117" s="472"/>
      <c r="C117" s="191">
        <v>2400.9340000000002</v>
      </c>
      <c r="D117" s="191">
        <v>2324.596</v>
      </c>
      <c r="E117" s="191">
        <v>2266.4659999999999</v>
      </c>
      <c r="F117" s="191">
        <v>2274.143</v>
      </c>
      <c r="G117" s="192">
        <v>2274.143</v>
      </c>
      <c r="H117" s="191">
        <v>2245.681</v>
      </c>
      <c r="I117" s="191">
        <v>2167.8310000000001</v>
      </c>
      <c r="J117" s="191">
        <v>2145.1559999999999</v>
      </c>
      <c r="K117" s="191">
        <v>2739.998</v>
      </c>
      <c r="L117" s="192">
        <v>2739.998</v>
      </c>
      <c r="M117" s="191">
        <v>2791.1509999999998</v>
      </c>
      <c r="N117" s="191">
        <v>3643.4180000000001</v>
      </c>
      <c r="O117" s="191">
        <v>3580.3589999999999</v>
      </c>
      <c r="P117" s="191">
        <v>3633.9870000000001</v>
      </c>
      <c r="Q117" s="192">
        <v>3633.9870000000001</v>
      </c>
      <c r="R117" s="191">
        <v>3631.6129999999998</v>
      </c>
      <c r="S117" s="191">
        <v>3597.4459999999999</v>
      </c>
      <c r="T117" s="191">
        <v>3593.4569999999999</v>
      </c>
    </row>
    <row r="118" spans="1:20" ht="15.75" customHeight="1" x14ac:dyDescent="0.2">
      <c r="A118" s="12"/>
      <c r="B118" s="12" t="s">
        <v>125</v>
      </c>
      <c r="C118" s="239">
        <v>8198.51</v>
      </c>
      <c r="D118" s="239">
        <v>7978.3469999999998</v>
      </c>
      <c r="E118" s="239">
        <v>7862.9350000000004</v>
      </c>
      <c r="F118" s="239">
        <v>7539.8389999999999</v>
      </c>
      <c r="G118" s="240">
        <v>7539.8389999999999</v>
      </c>
      <c r="H118" s="239">
        <v>7136.1419999999998</v>
      </c>
      <c r="I118" s="239">
        <v>7048.607</v>
      </c>
      <c r="J118" s="239">
        <v>6955.9179999999997</v>
      </c>
      <c r="K118" s="239">
        <v>7913.8109999999997</v>
      </c>
      <c r="L118" s="240">
        <v>7913.8109999999997</v>
      </c>
      <c r="M118" s="239">
        <v>8853.4809999999998</v>
      </c>
      <c r="N118" s="239">
        <v>8663.8919999999998</v>
      </c>
      <c r="O118" s="239">
        <v>8650.7479999999996</v>
      </c>
      <c r="P118" s="239">
        <v>8445.3240000000005</v>
      </c>
      <c r="Q118" s="240">
        <v>8445.3240000000005</v>
      </c>
      <c r="R118" s="239">
        <v>8727.8089999999993</v>
      </c>
      <c r="S118" s="239">
        <v>8677.2890000000007</v>
      </c>
      <c r="T118" s="239">
        <v>8695.8179999999993</v>
      </c>
    </row>
    <row r="119" spans="1:20" ht="15.75" customHeight="1" x14ac:dyDescent="0.2">
      <c r="A119" s="12"/>
      <c r="B119" s="12" t="s">
        <v>126</v>
      </c>
      <c r="C119" s="239">
        <v>2097.9110000000001</v>
      </c>
      <c r="D119" s="239">
        <v>2248.8870000000002</v>
      </c>
      <c r="E119" s="239">
        <v>2200.1770000000001</v>
      </c>
      <c r="F119" s="239">
        <v>2607.7750000000001</v>
      </c>
      <c r="G119" s="240">
        <v>2607.7750000000001</v>
      </c>
      <c r="H119" s="239">
        <v>2405.799</v>
      </c>
      <c r="I119" s="239">
        <v>2289.1550000000002</v>
      </c>
      <c r="J119" s="239">
        <v>2298.9870000000001</v>
      </c>
      <c r="K119" s="239">
        <v>4486.7060000000001</v>
      </c>
      <c r="L119" s="240">
        <v>4486.7060000000001</v>
      </c>
      <c r="M119" s="239">
        <v>2783.913</v>
      </c>
      <c r="N119" s="239">
        <v>2019.5150000000001</v>
      </c>
      <c r="O119" s="239">
        <v>1924.182</v>
      </c>
      <c r="P119" s="239">
        <v>2119.1840000000002</v>
      </c>
      <c r="Q119" s="240">
        <v>2119.1840000000002</v>
      </c>
      <c r="R119" s="239">
        <v>2067.36</v>
      </c>
      <c r="S119" s="239">
        <v>2177.7159999999999</v>
      </c>
      <c r="T119" s="239">
        <v>2167.6410000000001</v>
      </c>
    </row>
    <row r="120" spans="1:20" ht="15.75" customHeight="1" x14ac:dyDescent="0.2">
      <c r="A120" s="12"/>
      <c r="B120" s="12" t="s">
        <v>127</v>
      </c>
      <c r="C120" s="239">
        <v>0.09</v>
      </c>
      <c r="D120" s="239">
        <v>0.09</v>
      </c>
      <c r="E120" s="239">
        <v>0.09</v>
      </c>
      <c r="F120" s="239">
        <v>0.09</v>
      </c>
      <c r="G120" s="240">
        <v>0.09</v>
      </c>
      <c r="H120" s="239">
        <v>0.09</v>
      </c>
      <c r="I120" s="239">
        <v>0.09</v>
      </c>
      <c r="J120" s="239">
        <v>0.09</v>
      </c>
      <c r="K120" s="239">
        <v>0.09</v>
      </c>
      <c r="L120" s="240">
        <v>0.09</v>
      </c>
      <c r="M120" s="239">
        <v>739.23900000000003</v>
      </c>
      <c r="N120" s="239">
        <v>0.09</v>
      </c>
      <c r="O120" s="239">
        <v>0.09</v>
      </c>
      <c r="P120" s="239">
        <v>0</v>
      </c>
      <c r="Q120" s="240">
        <v>0</v>
      </c>
      <c r="R120" s="239">
        <v>0</v>
      </c>
      <c r="S120" s="239">
        <v>0</v>
      </c>
      <c r="T120" s="239">
        <v>0</v>
      </c>
    </row>
    <row r="121" spans="1:20" ht="15.75" customHeight="1" x14ac:dyDescent="0.2">
      <c r="A121" s="472" t="s">
        <v>128</v>
      </c>
      <c r="B121" s="472"/>
      <c r="C121" s="191">
        <v>12697.445</v>
      </c>
      <c r="D121" s="191">
        <v>12551.92</v>
      </c>
      <c r="E121" s="191">
        <v>12329.668</v>
      </c>
      <c r="F121" s="191">
        <v>12421.847</v>
      </c>
      <c r="G121" s="192">
        <v>12421.847</v>
      </c>
      <c r="H121" s="191">
        <v>11787.710999999999</v>
      </c>
      <c r="I121" s="191">
        <v>11505.682000000001</v>
      </c>
      <c r="J121" s="191">
        <v>11400.151</v>
      </c>
      <c r="K121" s="191">
        <v>15140.605</v>
      </c>
      <c r="L121" s="192">
        <v>15140.605</v>
      </c>
      <c r="M121" s="191">
        <v>15167.785</v>
      </c>
      <c r="N121" s="191">
        <v>14326.915000000001</v>
      </c>
      <c r="O121" s="191">
        <v>14155.378000000001</v>
      </c>
      <c r="P121" s="191">
        <v>14198.495999999999</v>
      </c>
      <c r="Q121" s="192">
        <v>14198.495999999999</v>
      </c>
      <c r="R121" s="191">
        <v>14426.781999999999</v>
      </c>
      <c r="S121" s="191">
        <v>14452.450999999999</v>
      </c>
      <c r="T121" s="191">
        <v>14456.916999999999</v>
      </c>
    </row>
    <row r="122" spans="1:20" ht="15.75" customHeight="1" x14ac:dyDescent="0.2">
      <c r="A122" s="12"/>
      <c r="B122" s="19"/>
      <c r="C122" s="180"/>
      <c r="D122" s="180"/>
      <c r="E122" s="180"/>
      <c r="F122" s="180"/>
      <c r="G122" s="181"/>
      <c r="H122" s="180"/>
      <c r="I122" s="180"/>
      <c r="J122" s="180"/>
      <c r="K122" s="180"/>
      <c r="L122" s="186"/>
      <c r="M122" s="180"/>
      <c r="N122" s="180"/>
      <c r="O122" s="180"/>
      <c r="P122" s="180"/>
      <c r="Q122" s="186"/>
      <c r="R122" s="180"/>
      <c r="S122" s="180"/>
      <c r="T122" s="180"/>
    </row>
    <row r="123" spans="1:20" ht="15.75" customHeight="1" x14ac:dyDescent="0.2">
      <c r="A123" s="470" t="s">
        <v>129</v>
      </c>
      <c r="B123" s="470"/>
      <c r="C123" s="163"/>
      <c r="D123" s="163"/>
      <c r="E123" s="163"/>
      <c r="F123" s="163"/>
      <c r="G123" s="163"/>
      <c r="H123" s="163"/>
      <c r="I123" s="163"/>
      <c r="J123" s="163"/>
      <c r="K123" s="163"/>
      <c r="L123" s="163"/>
      <c r="M123" s="163"/>
      <c r="N123" s="163"/>
      <c r="O123" s="163"/>
      <c r="P123" s="163"/>
      <c r="Q123" s="163"/>
      <c r="R123" s="163"/>
      <c r="S123" s="163"/>
      <c r="T123" s="163"/>
    </row>
    <row r="124" spans="1:20" ht="15.75" customHeight="1" x14ac:dyDescent="0.2">
      <c r="A124" s="472" t="s">
        <v>130</v>
      </c>
      <c r="B124" s="472"/>
      <c r="C124" s="191">
        <v>7377.6490000000003</v>
      </c>
      <c r="D124" s="191">
        <v>6972</v>
      </c>
      <c r="E124" s="191">
        <v>6897.2479999999996</v>
      </c>
      <c r="F124" s="191">
        <v>6711.33</v>
      </c>
      <c r="G124" s="192">
        <v>6711.33</v>
      </c>
      <c r="H124" s="191">
        <v>6412.2070000000003</v>
      </c>
      <c r="I124" s="191">
        <v>6376.9189999999999</v>
      </c>
      <c r="J124" s="191">
        <v>6219.2719999999999</v>
      </c>
      <c r="K124" s="191">
        <v>8911.18</v>
      </c>
      <c r="L124" s="192">
        <v>8911.18</v>
      </c>
      <c r="M124" s="191">
        <v>8493.6839999999993</v>
      </c>
      <c r="N124" s="191">
        <v>7897.4440000000004</v>
      </c>
      <c r="O124" s="191">
        <v>7890.1530000000002</v>
      </c>
      <c r="P124" s="191">
        <v>7819.7849999999999</v>
      </c>
      <c r="Q124" s="192">
        <v>7819.7849999999999</v>
      </c>
      <c r="R124" s="191">
        <v>7871.5039999999999</v>
      </c>
      <c r="S124" s="191">
        <v>7762.1310000000003</v>
      </c>
      <c r="T124" s="191">
        <v>7740.68</v>
      </c>
    </row>
    <row r="125" spans="1:20" ht="15.75" customHeight="1" x14ac:dyDescent="0.2">
      <c r="A125" s="12"/>
      <c r="B125" s="12" t="s">
        <v>131</v>
      </c>
      <c r="C125" s="239">
        <v>4127</v>
      </c>
      <c r="D125" s="239">
        <v>3768</v>
      </c>
      <c r="E125" s="239">
        <v>3752</v>
      </c>
      <c r="F125" s="239">
        <v>3384.0610000000001</v>
      </c>
      <c r="G125" s="240">
        <v>3384.0610000000001</v>
      </c>
      <c r="H125" s="239">
        <v>3058.2069999999999</v>
      </c>
      <c r="I125" s="239">
        <v>3094.9189999999999</v>
      </c>
      <c r="J125" s="239">
        <v>3073.2719999999999</v>
      </c>
      <c r="K125" s="239">
        <v>4826.9799999999996</v>
      </c>
      <c r="L125" s="240">
        <v>4826.9799999999996</v>
      </c>
      <c r="M125" s="239">
        <v>4506.6840000000002</v>
      </c>
      <c r="N125" s="239">
        <v>4023.5160000000001</v>
      </c>
      <c r="O125" s="239">
        <v>4140.4830000000002</v>
      </c>
      <c r="P125" s="239">
        <v>4100.4650000000001</v>
      </c>
      <c r="Q125" s="240">
        <v>4100.4650000000001</v>
      </c>
      <c r="R125" s="239">
        <v>4103.1559999999999</v>
      </c>
      <c r="S125" s="239">
        <v>3905.44</v>
      </c>
      <c r="T125" s="239">
        <v>3904.8820000000001</v>
      </c>
    </row>
    <row r="126" spans="1:20" ht="15.75" customHeight="1" x14ac:dyDescent="0.2">
      <c r="A126" s="12"/>
      <c r="B126" s="12" t="s">
        <v>132</v>
      </c>
      <c r="C126" s="239">
        <v>2282.4</v>
      </c>
      <c r="D126" s="239">
        <v>2192</v>
      </c>
      <c r="E126" s="239">
        <v>2153</v>
      </c>
      <c r="F126" s="239">
        <v>2306.6909999999998</v>
      </c>
      <c r="G126" s="240">
        <v>2306.6909999999998</v>
      </c>
      <c r="H126" s="239">
        <v>2354</v>
      </c>
      <c r="I126" s="239">
        <v>2302</v>
      </c>
      <c r="J126" s="239">
        <v>2193</v>
      </c>
      <c r="K126" s="239">
        <v>2917.25</v>
      </c>
      <c r="L126" s="240">
        <v>2917.25</v>
      </c>
      <c r="M126" s="239">
        <v>2916</v>
      </c>
      <c r="N126" s="239">
        <v>2840</v>
      </c>
      <c r="O126" s="239">
        <v>2724.78</v>
      </c>
      <c r="P126" s="239">
        <v>2703.6</v>
      </c>
      <c r="Q126" s="240">
        <v>2703.6</v>
      </c>
      <c r="R126" s="239">
        <v>2742.2359999999999</v>
      </c>
      <c r="S126" s="239">
        <v>2829.21</v>
      </c>
      <c r="T126" s="239">
        <v>2816.6129999999998</v>
      </c>
    </row>
    <row r="127" spans="1:20" ht="15.75" customHeight="1" x14ac:dyDescent="0.2">
      <c r="A127" s="14"/>
      <c r="B127" s="12" t="s">
        <v>133</v>
      </c>
      <c r="C127" s="239">
        <v>968.4</v>
      </c>
      <c r="D127" s="239">
        <v>1012</v>
      </c>
      <c r="E127" s="239">
        <v>992</v>
      </c>
      <c r="F127" s="239">
        <v>1020.578</v>
      </c>
      <c r="G127" s="240">
        <v>1020.578</v>
      </c>
      <c r="H127" s="239">
        <v>1000</v>
      </c>
      <c r="I127" s="239">
        <v>980</v>
      </c>
      <c r="J127" s="239">
        <v>953</v>
      </c>
      <c r="K127" s="239">
        <v>1166.95</v>
      </c>
      <c r="L127" s="240">
        <v>1166.95</v>
      </c>
      <c r="M127" s="239">
        <v>1071</v>
      </c>
      <c r="N127" s="239">
        <v>1033.9280000000001</v>
      </c>
      <c r="O127" s="239">
        <v>1024.8900000000001</v>
      </c>
      <c r="P127" s="239">
        <v>1015.72</v>
      </c>
      <c r="Q127" s="240">
        <v>1015.72</v>
      </c>
      <c r="R127" s="239">
        <v>1026.1120000000001</v>
      </c>
      <c r="S127" s="239">
        <v>1027.481</v>
      </c>
      <c r="T127" s="239">
        <v>1019.1849999999999</v>
      </c>
    </row>
    <row r="128" spans="1:20" ht="15.75" customHeight="1" x14ac:dyDescent="0.2">
      <c r="A128" s="14"/>
      <c r="B128" s="12"/>
      <c r="C128" s="19"/>
      <c r="D128" s="19"/>
      <c r="E128" s="19"/>
      <c r="F128" s="19"/>
      <c r="G128" s="21"/>
      <c r="H128" s="19"/>
      <c r="I128" s="19"/>
      <c r="J128" s="19"/>
      <c r="K128" s="19"/>
      <c r="L128" s="21"/>
      <c r="M128" s="19"/>
      <c r="N128" s="19"/>
      <c r="O128" s="19"/>
      <c r="P128" s="19"/>
      <c r="Q128" s="21"/>
      <c r="R128" s="19"/>
      <c r="S128" s="19"/>
      <c r="T128" s="19"/>
    </row>
    <row r="129" spans="1:20" ht="15.75" customHeight="1" x14ac:dyDescent="0.2">
      <c r="A129" s="472" t="s">
        <v>134</v>
      </c>
      <c r="B129" s="472"/>
      <c r="C129" s="19"/>
      <c r="D129" s="19"/>
      <c r="E129" s="19"/>
      <c r="F129" s="19"/>
      <c r="G129" s="21"/>
      <c r="H129" s="19"/>
      <c r="I129" s="19"/>
      <c r="J129" s="19"/>
      <c r="K129" s="19"/>
      <c r="L129" s="21"/>
      <c r="M129" s="241">
        <v>3.7490000000000001</v>
      </c>
      <c r="N129" s="241">
        <v>33.715000000000003</v>
      </c>
      <c r="O129" s="241">
        <v>62.988</v>
      </c>
      <c r="P129" s="241">
        <v>34.006999999999998</v>
      </c>
      <c r="Q129" s="242">
        <v>34.006999999999998</v>
      </c>
      <c r="R129" s="241">
        <v>41.555999999999997</v>
      </c>
      <c r="S129" s="241">
        <v>51.353999999999999</v>
      </c>
      <c r="T129" s="241">
        <v>52.512</v>
      </c>
    </row>
    <row r="130" spans="1:20" ht="15.75" customHeight="1" x14ac:dyDescent="0.2">
      <c r="A130" s="14"/>
      <c r="B130" s="12"/>
      <c r="C130" s="19"/>
      <c r="D130" s="19"/>
      <c r="E130" s="19"/>
      <c r="F130" s="19"/>
      <c r="G130" s="21"/>
      <c r="H130" s="19"/>
      <c r="I130" s="19"/>
      <c r="J130" s="19"/>
      <c r="K130" s="19"/>
      <c r="L130" s="21"/>
      <c r="M130" s="19"/>
      <c r="N130" s="19"/>
      <c r="O130" s="19"/>
      <c r="P130" s="19"/>
      <c r="Q130" s="21"/>
      <c r="R130" s="19"/>
      <c r="S130" s="19"/>
      <c r="T130" s="19"/>
    </row>
    <row r="131" spans="1:20" ht="15.75" customHeight="1" x14ac:dyDescent="0.2">
      <c r="A131" s="472" t="s">
        <v>135</v>
      </c>
      <c r="B131" s="472"/>
      <c r="C131" s="191">
        <v>1546</v>
      </c>
      <c r="D131" s="191">
        <v>1187.174</v>
      </c>
      <c r="E131" s="191">
        <v>1144.2829999999999</v>
      </c>
      <c r="F131" s="191">
        <v>874.95399999999995</v>
      </c>
      <c r="G131" s="192">
        <v>874.95399999999995</v>
      </c>
      <c r="H131" s="191">
        <v>602.596</v>
      </c>
      <c r="I131" s="191">
        <v>802.57899999999995</v>
      </c>
      <c r="J131" s="191">
        <v>722.78700000000003</v>
      </c>
      <c r="K131" s="191">
        <v>929.66700000000003</v>
      </c>
      <c r="L131" s="192">
        <v>929.66700000000003</v>
      </c>
      <c r="M131" s="191">
        <v>698.59799999999996</v>
      </c>
      <c r="N131" s="191">
        <v>778.94899999999996</v>
      </c>
      <c r="O131" s="191">
        <v>883.80100000000004</v>
      </c>
      <c r="P131" s="191">
        <v>1039.3399999999999</v>
      </c>
      <c r="Q131" s="192">
        <v>1039.3399999999999</v>
      </c>
      <c r="R131" s="191">
        <v>904.04499999999996</v>
      </c>
      <c r="S131" s="191">
        <v>703.43399999999997</v>
      </c>
      <c r="T131" s="191">
        <v>764.94100000000003</v>
      </c>
    </row>
    <row r="132" spans="1:20" ht="15.75" customHeight="1" x14ac:dyDescent="0.2">
      <c r="A132" s="12"/>
      <c r="B132" s="12" t="s">
        <v>136</v>
      </c>
      <c r="C132" s="239">
        <v>1260</v>
      </c>
      <c r="D132" s="239">
        <v>888</v>
      </c>
      <c r="E132" s="239">
        <v>868.4</v>
      </c>
      <c r="F132" s="239">
        <v>495.88400000000001</v>
      </c>
      <c r="G132" s="240">
        <v>495.88400000000001</v>
      </c>
      <c r="H132" s="239">
        <v>345.41300000000001</v>
      </c>
      <c r="I132" s="239">
        <v>502.54599999999999</v>
      </c>
      <c r="J132" s="239">
        <v>440.78699999999998</v>
      </c>
      <c r="K132" s="239">
        <v>441.66699999999997</v>
      </c>
      <c r="L132" s="240">
        <v>441.66699999999997</v>
      </c>
      <c r="M132" s="239">
        <v>316.86799999999999</v>
      </c>
      <c r="N132" s="239">
        <v>391.94900000000001</v>
      </c>
      <c r="O132" s="239">
        <v>642.01099999999997</v>
      </c>
      <c r="P132" s="239">
        <v>738.44</v>
      </c>
      <c r="Q132" s="240">
        <v>738.44</v>
      </c>
      <c r="R132" s="239">
        <v>685.26900000000001</v>
      </c>
      <c r="S132" s="239">
        <v>455.30399999999997</v>
      </c>
      <c r="T132" s="239">
        <v>460.51100000000002</v>
      </c>
    </row>
    <row r="133" spans="1:20" ht="15.75" customHeight="1" x14ac:dyDescent="0.2">
      <c r="A133" s="12"/>
      <c r="B133" s="12" t="s">
        <v>137</v>
      </c>
      <c r="C133" s="239">
        <v>286.23399999999998</v>
      </c>
      <c r="D133" s="239">
        <v>299</v>
      </c>
      <c r="E133" s="239">
        <v>275.10000000000002</v>
      </c>
      <c r="F133" s="239">
        <v>379.07</v>
      </c>
      <c r="G133" s="240">
        <v>379.07</v>
      </c>
      <c r="H133" s="239">
        <v>257.18299999999999</v>
      </c>
      <c r="I133" s="239">
        <v>300.03199999999998</v>
      </c>
      <c r="J133" s="239">
        <v>282</v>
      </c>
      <c r="K133" s="239">
        <v>488</v>
      </c>
      <c r="L133" s="240">
        <v>488</v>
      </c>
      <c r="M133" s="239">
        <v>381.73</v>
      </c>
      <c r="N133" s="239">
        <v>387</v>
      </c>
      <c r="O133" s="239">
        <v>241.79</v>
      </c>
      <c r="P133" s="239">
        <v>300.76</v>
      </c>
      <c r="Q133" s="240">
        <v>300.76</v>
      </c>
      <c r="R133" s="239">
        <v>217.64</v>
      </c>
      <c r="S133" s="239">
        <v>248.13</v>
      </c>
      <c r="T133" s="239">
        <v>304.43</v>
      </c>
    </row>
    <row r="134" spans="1:20" ht="15.75" customHeight="1" x14ac:dyDescent="0.2">
      <c r="A134" s="14"/>
      <c r="B134" s="12"/>
      <c r="C134" s="239"/>
      <c r="D134" s="239"/>
      <c r="E134" s="239"/>
      <c r="F134" s="239"/>
      <c r="G134" s="240"/>
      <c r="H134" s="239"/>
      <c r="I134" s="239"/>
      <c r="J134" s="239"/>
      <c r="K134" s="239"/>
      <c r="L134" s="240"/>
      <c r="M134" s="239"/>
      <c r="N134" s="239"/>
      <c r="O134" s="239"/>
      <c r="P134" s="239"/>
      <c r="Q134" s="240"/>
      <c r="R134" s="239"/>
      <c r="S134" s="239"/>
      <c r="T134" s="239"/>
    </row>
    <row r="135" spans="1:20" ht="15.75" customHeight="1" x14ac:dyDescent="0.2">
      <c r="A135" s="472" t="s">
        <v>138</v>
      </c>
      <c r="B135" s="472"/>
      <c r="C135" s="191">
        <v>5831.43</v>
      </c>
      <c r="D135" s="191">
        <v>5784</v>
      </c>
      <c r="E135" s="191">
        <v>5752.9650000000001</v>
      </c>
      <c r="F135" s="191">
        <v>5836.3760000000002</v>
      </c>
      <c r="G135" s="192">
        <v>5836.3760000000002</v>
      </c>
      <c r="H135" s="191">
        <v>5809.6109999999999</v>
      </c>
      <c r="I135" s="191">
        <v>5574.34</v>
      </c>
      <c r="J135" s="191">
        <v>5496.4849999999997</v>
      </c>
      <c r="K135" s="191">
        <v>7981.1</v>
      </c>
      <c r="L135" s="192">
        <v>7981.1</v>
      </c>
      <c r="M135" s="191">
        <v>7798.835</v>
      </c>
      <c r="N135" s="191">
        <v>7152.2089999999998</v>
      </c>
      <c r="O135" s="191">
        <v>7069.3410000000003</v>
      </c>
      <c r="P135" s="191">
        <v>6814.4520000000002</v>
      </c>
      <c r="Q135" s="192">
        <v>6814.4520000000002</v>
      </c>
      <c r="R135" s="191">
        <v>7009.0150000000003</v>
      </c>
      <c r="S135" s="191">
        <v>7110.0510000000004</v>
      </c>
      <c r="T135" s="191">
        <v>7028.2510000000002</v>
      </c>
    </row>
    <row r="136" spans="1:20" ht="15.75" customHeight="1" x14ac:dyDescent="0.2">
      <c r="A136" s="12"/>
      <c r="B136" s="12" t="s">
        <v>136</v>
      </c>
      <c r="C136" s="239">
        <v>3835.26</v>
      </c>
      <c r="D136" s="239">
        <v>3891.5</v>
      </c>
      <c r="E136" s="239">
        <v>3875</v>
      </c>
      <c r="F136" s="239">
        <v>3908.7559999999999</v>
      </c>
      <c r="G136" s="240">
        <v>3908.7559999999999</v>
      </c>
      <c r="H136" s="239">
        <v>3712.7939999999999</v>
      </c>
      <c r="I136" s="239">
        <v>3572.373</v>
      </c>
      <c r="J136" s="239">
        <v>3585.4850000000001</v>
      </c>
      <c r="K136" s="239">
        <v>5552</v>
      </c>
      <c r="L136" s="240">
        <v>5552</v>
      </c>
      <c r="M136" s="239">
        <v>5264.5649999999996</v>
      </c>
      <c r="N136" s="239">
        <v>4699.2089999999998</v>
      </c>
      <c r="O136" s="239">
        <v>4586.3509999999997</v>
      </c>
      <c r="P136" s="239">
        <v>4411.6120000000001</v>
      </c>
      <c r="Q136" s="240">
        <v>4411.6120000000001</v>
      </c>
      <c r="R136" s="239">
        <v>4484.4189999999999</v>
      </c>
      <c r="S136" s="239">
        <v>4528.9709999999995</v>
      </c>
      <c r="T136" s="239">
        <v>4516.0680000000002</v>
      </c>
    </row>
    <row r="137" spans="1:20" ht="15.75" customHeight="1" x14ac:dyDescent="0.2">
      <c r="A137" s="12"/>
      <c r="B137" s="12" t="s">
        <v>137</v>
      </c>
      <c r="C137" s="239">
        <v>1996.17</v>
      </c>
      <c r="D137" s="239">
        <v>1892.5</v>
      </c>
      <c r="E137" s="239">
        <v>1877.9</v>
      </c>
      <c r="F137" s="239">
        <v>1927.62</v>
      </c>
      <c r="G137" s="240">
        <v>1927.62</v>
      </c>
      <c r="H137" s="239">
        <v>2096.817</v>
      </c>
      <c r="I137" s="239">
        <v>2001.9680000000001</v>
      </c>
      <c r="J137" s="239">
        <v>1911</v>
      </c>
      <c r="K137" s="239">
        <v>2429</v>
      </c>
      <c r="L137" s="240">
        <v>2429</v>
      </c>
      <c r="M137" s="239">
        <v>2534.27</v>
      </c>
      <c r="N137" s="239">
        <v>2453</v>
      </c>
      <c r="O137" s="239">
        <v>2482.9899999999998</v>
      </c>
      <c r="P137" s="239">
        <v>2402.84</v>
      </c>
      <c r="Q137" s="240">
        <v>2402.84</v>
      </c>
      <c r="R137" s="239">
        <v>2524.596</v>
      </c>
      <c r="S137" s="239">
        <v>2581.08</v>
      </c>
      <c r="T137" s="239">
        <v>2512.183</v>
      </c>
    </row>
    <row r="138" spans="1:20" ht="15.75" customHeight="1" x14ac:dyDescent="0.2">
      <c r="A138" s="12"/>
      <c r="B138" s="19"/>
      <c r="C138" s="12"/>
      <c r="D138" s="12"/>
      <c r="E138" s="12"/>
      <c r="F138" s="12"/>
      <c r="G138" s="12"/>
      <c r="H138" s="12"/>
      <c r="I138" s="12"/>
      <c r="J138" s="12"/>
      <c r="K138" s="12"/>
      <c r="L138" s="12"/>
      <c r="M138" s="12"/>
      <c r="N138" s="12"/>
      <c r="O138" s="12"/>
      <c r="P138" s="12"/>
      <c r="Q138" s="12"/>
      <c r="R138" s="12"/>
      <c r="S138" s="12"/>
      <c r="T138" s="12"/>
    </row>
    <row r="139" spans="1:20" ht="15.75" customHeight="1" x14ac:dyDescent="0.2">
      <c r="A139" s="12"/>
      <c r="B139" s="19"/>
      <c r="C139" s="12"/>
      <c r="D139" s="12"/>
      <c r="E139" s="12"/>
      <c r="F139" s="12"/>
      <c r="G139" s="12"/>
      <c r="H139" s="12"/>
      <c r="I139" s="12"/>
      <c r="J139" s="12"/>
      <c r="K139" s="12"/>
      <c r="L139" s="12"/>
      <c r="M139" s="12"/>
      <c r="N139" s="12"/>
      <c r="O139" s="12"/>
      <c r="P139" s="12"/>
      <c r="Q139" s="12"/>
      <c r="R139" s="12"/>
      <c r="S139" s="12"/>
      <c r="T139" s="12"/>
    </row>
    <row r="140" spans="1:20" ht="15.75" customHeight="1" x14ac:dyDescent="0.2">
      <c r="A140" s="476" t="s">
        <v>139</v>
      </c>
      <c r="B140" s="476"/>
      <c r="C140" s="12"/>
      <c r="D140" s="12"/>
      <c r="E140" s="12"/>
      <c r="F140" s="12"/>
      <c r="G140" s="12"/>
      <c r="H140" s="12"/>
      <c r="I140" s="12"/>
      <c r="J140" s="12"/>
      <c r="K140" s="12"/>
      <c r="L140" s="12"/>
      <c r="M140" s="12"/>
      <c r="N140" s="12"/>
      <c r="O140" s="12"/>
      <c r="P140" s="12"/>
      <c r="Q140" s="12"/>
      <c r="R140" s="12"/>
      <c r="S140" s="12"/>
      <c r="T140" s="12"/>
    </row>
    <row r="141" spans="1:20" ht="15.75" customHeight="1" x14ac:dyDescent="0.2">
      <c r="A141" s="12"/>
      <c r="B141" s="475" t="s">
        <v>140</v>
      </c>
      <c r="C141" s="475"/>
      <c r="D141" s="475"/>
      <c r="E141" s="475"/>
      <c r="F141" s="475"/>
      <c r="G141" s="475"/>
      <c r="H141" s="475"/>
      <c r="I141" s="475"/>
      <c r="J141" s="475"/>
      <c r="K141" s="475"/>
      <c r="L141" s="475"/>
      <c r="M141" s="12"/>
      <c r="N141" s="12"/>
      <c r="O141" s="12"/>
      <c r="P141" s="12"/>
      <c r="Q141" s="12"/>
      <c r="R141" s="12"/>
      <c r="S141" s="12"/>
      <c r="T141" s="12"/>
    </row>
    <row r="142" spans="1:20" ht="15.75" customHeight="1" x14ac:dyDescent="0.2">
      <c r="A142" s="12"/>
      <c r="B142" s="475" t="s">
        <v>141</v>
      </c>
      <c r="C142" s="475"/>
      <c r="D142" s="13"/>
      <c r="E142" s="13"/>
      <c r="F142" s="13"/>
      <c r="G142" s="12"/>
      <c r="H142" s="12"/>
      <c r="I142" s="12"/>
      <c r="J142" s="12"/>
      <c r="K142" s="12"/>
      <c r="L142" s="12"/>
      <c r="M142" s="12"/>
      <c r="N142" s="12"/>
      <c r="O142" s="12"/>
      <c r="P142" s="12"/>
      <c r="Q142" s="12"/>
      <c r="R142" s="12"/>
      <c r="S142" s="12"/>
      <c r="T142" s="12"/>
    </row>
    <row r="143" spans="1:20" ht="15.75" customHeight="1" x14ac:dyDescent="0.2">
      <c r="A143" s="12"/>
      <c r="B143" s="468" t="s">
        <v>453</v>
      </c>
      <c r="C143" s="468"/>
      <c r="D143" s="468"/>
      <c r="E143" s="468"/>
      <c r="F143" s="468"/>
      <c r="G143" s="468"/>
      <c r="H143" s="468"/>
      <c r="I143" s="468"/>
      <c r="J143" s="468"/>
      <c r="K143" s="468"/>
      <c r="L143" s="468"/>
      <c r="M143" s="12"/>
      <c r="N143" s="12"/>
      <c r="O143" s="12"/>
      <c r="P143" s="12"/>
      <c r="Q143" s="12"/>
      <c r="R143" s="12"/>
      <c r="S143" s="12"/>
      <c r="T143" s="12"/>
    </row>
    <row r="144" spans="1:20" ht="15.75" customHeight="1" x14ac:dyDescent="0.2">
      <c r="A144" s="12"/>
      <c r="B144" s="476" t="s">
        <v>142</v>
      </c>
      <c r="C144" s="476"/>
      <c r="D144" s="476"/>
      <c r="E144" s="476"/>
      <c r="F144" s="476"/>
      <c r="G144" s="476"/>
      <c r="H144" s="476"/>
      <c r="I144" s="476"/>
      <c r="J144" s="476"/>
      <c r="K144" s="476"/>
      <c r="L144" s="476"/>
      <c r="M144" s="12"/>
      <c r="N144" s="12"/>
      <c r="O144" s="12"/>
      <c r="P144" s="12"/>
      <c r="Q144" s="12"/>
      <c r="R144" s="12"/>
      <c r="S144" s="12"/>
      <c r="T144" s="12"/>
    </row>
    <row r="145" spans="1:20" ht="29.25" customHeight="1" x14ac:dyDescent="0.2">
      <c r="A145" s="12"/>
      <c r="B145" s="467" t="s">
        <v>454</v>
      </c>
      <c r="C145" s="468"/>
      <c r="D145" s="468"/>
      <c r="E145" s="468"/>
      <c r="F145" s="468"/>
      <c r="G145" s="468"/>
      <c r="H145" s="468"/>
      <c r="I145" s="468"/>
      <c r="J145" s="468"/>
      <c r="K145" s="468"/>
      <c r="L145" s="12"/>
      <c r="M145" s="12"/>
      <c r="N145" s="12"/>
      <c r="O145" s="12"/>
      <c r="P145" s="12"/>
      <c r="Q145" s="12"/>
      <c r="R145" s="12"/>
      <c r="S145" s="12"/>
      <c r="T145" s="12"/>
    </row>
    <row r="146" spans="1:20" ht="15.75" customHeight="1" x14ac:dyDescent="0.2">
      <c r="A146" s="12"/>
      <c r="B146" s="464" t="s">
        <v>143</v>
      </c>
      <c r="C146" s="12"/>
      <c r="D146" s="12"/>
      <c r="E146" s="12"/>
      <c r="F146" s="12"/>
      <c r="G146" s="12"/>
      <c r="H146" s="12"/>
      <c r="I146" s="12"/>
      <c r="J146" s="12"/>
      <c r="K146" s="12"/>
      <c r="L146" s="12"/>
      <c r="M146" s="12"/>
      <c r="N146" s="12"/>
      <c r="O146" s="12"/>
      <c r="P146" s="12"/>
      <c r="Q146" s="12"/>
      <c r="R146" s="12"/>
      <c r="S146" s="12"/>
      <c r="T146" s="12"/>
    </row>
    <row r="147" spans="1:20" ht="15.75" customHeight="1" x14ac:dyDescent="0.2">
      <c r="A147" s="12"/>
      <c r="B147" s="15" t="s">
        <v>144</v>
      </c>
      <c r="C147" s="12"/>
      <c r="D147" s="12"/>
      <c r="E147" s="12"/>
      <c r="F147" s="12"/>
      <c r="G147" s="12"/>
      <c r="H147" s="12"/>
      <c r="I147" s="12"/>
      <c r="J147" s="12"/>
      <c r="K147" s="12"/>
      <c r="L147" s="12"/>
      <c r="M147" s="12"/>
      <c r="N147" s="12"/>
      <c r="O147" s="12"/>
      <c r="P147" s="12"/>
      <c r="Q147" s="12"/>
      <c r="R147" s="12"/>
      <c r="S147" s="12"/>
      <c r="T147" s="12"/>
    </row>
  </sheetData>
  <mergeCells count="53">
    <mergeCell ref="B144:L144"/>
    <mergeCell ref="B142:C142"/>
    <mergeCell ref="A131:B131"/>
    <mergeCell ref="A135:B135"/>
    <mergeCell ref="A140:B140"/>
    <mergeCell ref="B141:L141"/>
    <mergeCell ref="B143:L143"/>
    <mergeCell ref="A117:B117"/>
    <mergeCell ref="A121:B121"/>
    <mergeCell ref="A123:B123"/>
    <mergeCell ref="A124:B124"/>
    <mergeCell ref="A129:B129"/>
    <mergeCell ref="A105:B105"/>
    <mergeCell ref="A107:B107"/>
    <mergeCell ref="A108:B108"/>
    <mergeCell ref="A112:B112"/>
    <mergeCell ref="A114:B114"/>
    <mergeCell ref="A89:B89"/>
    <mergeCell ref="A90:B90"/>
    <mergeCell ref="A92:B92"/>
    <mergeCell ref="A98:B98"/>
    <mergeCell ref="A102:B102"/>
    <mergeCell ref="A79:B79"/>
    <mergeCell ref="A81:B81"/>
    <mergeCell ref="A82:B82"/>
    <mergeCell ref="A84:B84"/>
    <mergeCell ref="A86:B86"/>
    <mergeCell ref="A73:B73"/>
    <mergeCell ref="A75:B75"/>
    <mergeCell ref="A76:B76"/>
    <mergeCell ref="A77:B77"/>
    <mergeCell ref="A78:B78"/>
    <mergeCell ref="A68:B68"/>
    <mergeCell ref="A69:B69"/>
    <mergeCell ref="A70:B70"/>
    <mergeCell ref="A71:B71"/>
    <mergeCell ref="A72:B72"/>
    <mergeCell ref="B145:K145"/>
    <mergeCell ref="A1:B1"/>
    <mergeCell ref="A3:B3"/>
    <mergeCell ref="A4:B4"/>
    <mergeCell ref="A9:B9"/>
    <mergeCell ref="A11:B11"/>
    <mergeCell ref="A25:B25"/>
    <mergeCell ref="A32:B32"/>
    <mergeCell ref="A35:B35"/>
    <mergeCell ref="A39:B39"/>
    <mergeCell ref="A41:B41"/>
    <mergeCell ref="A43:B43"/>
    <mergeCell ref="A48:B48"/>
    <mergeCell ref="A57:B57"/>
    <mergeCell ref="A63:B63"/>
    <mergeCell ref="A65:B65"/>
  </mergeCells>
  <conditionalFormatting sqref="C73:F73 I73">
    <cfRule type="cellIs" dxfId="11" priority="6" operator="equal">
      <formula>"CHECK"</formula>
    </cfRule>
  </conditionalFormatting>
  <conditionalFormatting sqref="C71:N72">
    <cfRule type="cellIs" dxfId="10" priority="7" operator="equal">
      <formula>"CHECK"</formula>
    </cfRule>
  </conditionalFormatting>
  <conditionalFormatting sqref="C69:S69">
    <cfRule type="cellIs" dxfId="9" priority="2" operator="equal">
      <formula>"CHECK"</formula>
    </cfRule>
  </conditionalFormatting>
  <conditionalFormatting sqref="M73:N73">
    <cfRule type="cellIs" dxfId="8" priority="8" operator="equal">
      <formula>"CHECK"</formula>
    </cfRule>
  </conditionalFormatting>
  <conditionalFormatting sqref="O71:O73">
    <cfRule type="cellIs" dxfId="7" priority="5" operator="equal">
      <formula>"CHECK"</formula>
    </cfRule>
  </conditionalFormatting>
  <conditionalFormatting sqref="P71:Q72">
    <cfRule type="cellIs" dxfId="6" priority="4" operator="equal">
      <formula>"CHECK"</formula>
    </cfRule>
  </conditionalFormatting>
  <conditionalFormatting sqref="R71:S73">
    <cfRule type="cellIs" dxfId="5" priority="3" operator="equal">
      <formula>"CHECK"</formula>
    </cfRule>
  </conditionalFormatting>
  <conditionalFormatting sqref="T71:T72">
    <cfRule type="cellIs" dxfId="4" priority="1" operator="equal">
      <formula>"CHECK"</formula>
    </cfRule>
  </conditionalFormatting>
  <hyperlinks>
    <hyperlink ref="A1:B1" location="Index!A1" display="Back to index" xr:uid="{931E9A17-7AF9-4C16-9C16-0DB0392B2D4D}"/>
    <hyperlink ref="B146" location="Disclaimers!A1" display="Link to disclaimers Non-IFRS descriptions tab" xr:uid="{38292732-DEA2-414B-B9E9-75BFE496BFD7}"/>
  </hyperlink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2A2DC-A6D9-4173-A49E-4EA1AB95C6A3}">
  <dimension ref="A1:AG88"/>
  <sheetViews>
    <sheetView showGridLines="0" zoomScaleNormal="100" workbookViewId="0">
      <pane xSplit="2" ySplit="3" topLeftCell="C4" activePane="bottomRight" state="frozen"/>
      <selection pane="topRight" activeCell="C1" sqref="C1"/>
      <selection pane="bottomLeft" activeCell="A4" sqref="A4"/>
      <selection pane="bottomRight" sqref="A1:B1"/>
    </sheetView>
  </sheetViews>
  <sheetFormatPr defaultColWidth="13.28515625" defaultRowHeight="12.75" x14ac:dyDescent="0.2"/>
  <cols>
    <col min="1" max="1" width="3.42578125" style="245" customWidth="1"/>
    <col min="2" max="2" width="54.42578125" style="245" customWidth="1"/>
    <col min="3" max="12" width="9.140625" style="245" customWidth="1"/>
    <col min="34" max="16384" width="13.28515625" style="245"/>
  </cols>
  <sheetData>
    <row r="1" spans="1:33" ht="15.75" customHeight="1" x14ac:dyDescent="0.2">
      <c r="A1" s="469" t="s">
        <v>12</v>
      </c>
      <c r="B1" s="469"/>
      <c r="C1" s="244" t="s">
        <v>13</v>
      </c>
      <c r="D1" s="244" t="s">
        <v>14</v>
      </c>
      <c r="E1" s="244" t="s">
        <v>15</v>
      </c>
      <c r="F1" s="244" t="s">
        <v>16</v>
      </c>
      <c r="G1" s="244" t="s">
        <v>17</v>
      </c>
      <c r="H1" s="244" t="s">
        <v>18</v>
      </c>
      <c r="I1" s="244" t="s">
        <v>19</v>
      </c>
      <c r="J1" s="244" t="s">
        <v>20</v>
      </c>
      <c r="K1" s="244" t="s">
        <v>21</v>
      </c>
      <c r="L1" s="244" t="s">
        <v>22</v>
      </c>
    </row>
    <row r="2" spans="1:33" ht="15.75" customHeight="1" x14ac:dyDescent="0.2">
      <c r="A2" s="246"/>
      <c r="B2" s="246"/>
      <c r="C2" s="244"/>
      <c r="D2" s="244"/>
      <c r="E2" s="244"/>
      <c r="F2" s="244"/>
      <c r="G2" s="244"/>
      <c r="H2" s="244"/>
      <c r="I2" s="244"/>
      <c r="J2" s="247"/>
      <c r="K2" s="244"/>
      <c r="L2" s="244"/>
    </row>
    <row r="3" spans="1:33" ht="15.75" customHeight="1" x14ac:dyDescent="0.2">
      <c r="A3" s="477" t="s">
        <v>442</v>
      </c>
      <c r="B3" s="477"/>
      <c r="C3" s="248"/>
      <c r="D3" s="248"/>
      <c r="E3" s="248"/>
      <c r="F3" s="248"/>
      <c r="G3" s="248"/>
      <c r="H3" s="248"/>
      <c r="I3" s="248"/>
      <c r="J3" s="248"/>
      <c r="K3" s="248"/>
      <c r="L3" s="248"/>
    </row>
    <row r="4" spans="1:33" s="251" customFormat="1" ht="15.75" customHeight="1" x14ac:dyDescent="0.2">
      <c r="A4" s="478" t="s">
        <v>32</v>
      </c>
      <c r="B4" s="478"/>
      <c r="C4" s="249">
        <v>34861.47</v>
      </c>
      <c r="D4" s="249">
        <v>33498.493999999999</v>
      </c>
      <c r="E4" s="249">
        <v>35130.499000000003</v>
      </c>
      <c r="F4" s="249">
        <v>37114.656999999999</v>
      </c>
      <c r="G4" s="250">
        <v>37114.656999999999</v>
      </c>
      <c r="H4" s="249">
        <v>37911.749000000003</v>
      </c>
      <c r="I4" s="249">
        <v>38163.618000000002</v>
      </c>
      <c r="J4" s="249">
        <v>38971.201999999997</v>
      </c>
      <c r="K4" s="249">
        <v>39802.125</v>
      </c>
      <c r="L4" s="250">
        <v>39802.125</v>
      </c>
      <c r="M4"/>
      <c r="N4"/>
      <c r="O4"/>
      <c r="P4"/>
      <c r="Q4"/>
      <c r="R4"/>
      <c r="S4"/>
      <c r="T4"/>
      <c r="U4"/>
      <c r="V4"/>
      <c r="W4"/>
      <c r="X4"/>
      <c r="Y4"/>
      <c r="Z4"/>
      <c r="AA4"/>
      <c r="AB4"/>
      <c r="AC4"/>
      <c r="AD4"/>
      <c r="AE4"/>
      <c r="AF4"/>
      <c r="AG4"/>
    </row>
    <row r="5" spans="1:33" ht="15.75" customHeight="1" x14ac:dyDescent="0.2">
      <c r="A5" s="335"/>
      <c r="B5" s="335" t="s">
        <v>33</v>
      </c>
      <c r="C5" s="252">
        <v>33510.082000000002</v>
      </c>
      <c r="D5" s="252">
        <v>32181.100999999999</v>
      </c>
      <c r="E5" s="252">
        <v>33733.237000000001</v>
      </c>
      <c r="F5" s="252">
        <v>35717.178999999996</v>
      </c>
      <c r="G5" s="253">
        <v>35717.178999999996</v>
      </c>
      <c r="H5" s="252">
        <v>36504.053999999996</v>
      </c>
      <c r="I5" s="252">
        <v>36692.033000000003</v>
      </c>
      <c r="J5" s="252">
        <v>37413.222000000002</v>
      </c>
      <c r="K5" s="252">
        <v>38146.576999999997</v>
      </c>
      <c r="L5" s="253">
        <v>38146.576999999997</v>
      </c>
    </row>
    <row r="6" spans="1:33" ht="15.75" customHeight="1" x14ac:dyDescent="0.2">
      <c r="A6" s="335"/>
      <c r="B6" s="335" t="s">
        <v>34</v>
      </c>
      <c r="C6" s="252">
        <v>13207.558000000001</v>
      </c>
      <c r="D6" s="252">
        <v>12694.684999999999</v>
      </c>
      <c r="E6" s="252">
        <v>14486.841</v>
      </c>
      <c r="F6" s="252">
        <v>16129.135</v>
      </c>
      <c r="G6" s="253">
        <v>16129.135</v>
      </c>
      <c r="H6" s="252">
        <v>16594.687000000002</v>
      </c>
      <c r="I6" s="252">
        <v>17099.377</v>
      </c>
      <c r="J6" s="252">
        <v>18122.986000000001</v>
      </c>
      <c r="K6" s="252">
        <v>19045.743999999999</v>
      </c>
      <c r="L6" s="253">
        <v>19045.743999999999</v>
      </c>
    </row>
    <row r="7" spans="1:33" ht="15.75" customHeight="1" x14ac:dyDescent="0.2">
      <c r="A7" s="335"/>
      <c r="B7" s="335" t="s">
        <v>35</v>
      </c>
      <c r="C7" s="252">
        <v>4672.4440000000004</v>
      </c>
      <c r="D7" s="252">
        <v>4268.1980000000003</v>
      </c>
      <c r="E7" s="252">
        <v>4403.8639999999996</v>
      </c>
      <c r="F7" s="252">
        <v>4536.3220000000001</v>
      </c>
      <c r="G7" s="253">
        <v>4536.3220000000001</v>
      </c>
      <c r="H7" s="252">
        <v>4660.7139999999999</v>
      </c>
      <c r="I7" s="252">
        <v>4944.7070000000003</v>
      </c>
      <c r="J7" s="252">
        <v>5277.9199999999992</v>
      </c>
      <c r="K7" s="252">
        <v>5614.7739999999994</v>
      </c>
      <c r="L7" s="253">
        <v>5614.7739999999994</v>
      </c>
    </row>
    <row r="8" spans="1:33" ht="15.75" customHeight="1" x14ac:dyDescent="0.2">
      <c r="A8" s="335"/>
      <c r="B8" s="335"/>
      <c r="C8" s="252"/>
      <c r="D8" s="252"/>
      <c r="E8" s="252"/>
      <c r="F8" s="252"/>
      <c r="G8" s="253"/>
      <c r="H8" s="252"/>
      <c r="I8" s="252"/>
      <c r="J8" s="252"/>
      <c r="K8" s="252"/>
      <c r="L8" s="253"/>
    </row>
    <row r="9" spans="1:33" s="251" customFormat="1" ht="15.75" customHeight="1" x14ac:dyDescent="0.2">
      <c r="A9" s="478" t="s">
        <v>36</v>
      </c>
      <c r="B9" s="478"/>
      <c r="C9" s="254">
        <v>6.8765636079089631</v>
      </c>
      <c r="D9" s="254">
        <v>6.3273852992539519</v>
      </c>
      <c r="E9" s="254">
        <v>6.5876757144784861</v>
      </c>
      <c r="F9" s="254">
        <v>6.6034164980796115</v>
      </c>
      <c r="G9" s="255">
        <v>6.5536691013770811</v>
      </c>
      <c r="H9" s="254">
        <v>6.3654519587362977</v>
      </c>
      <c r="I9" s="254">
        <v>6.3079585070685757</v>
      </c>
      <c r="J9" s="254">
        <v>6.259056675686657</v>
      </c>
      <c r="K9" s="254">
        <v>6.2825672819930611</v>
      </c>
      <c r="L9" s="255">
        <v>6.3005098640823576</v>
      </c>
      <c r="M9"/>
      <c r="N9"/>
      <c r="O9"/>
      <c r="P9"/>
      <c r="Q9"/>
      <c r="R9"/>
      <c r="S9"/>
      <c r="T9"/>
      <c r="U9"/>
      <c r="V9"/>
      <c r="W9"/>
      <c r="X9"/>
      <c r="Y9"/>
      <c r="Z9"/>
      <c r="AA9"/>
      <c r="AB9"/>
      <c r="AC9"/>
      <c r="AD9"/>
      <c r="AE9"/>
      <c r="AF9"/>
      <c r="AG9"/>
    </row>
    <row r="10" spans="1:33" ht="15.75" customHeight="1" x14ac:dyDescent="0.2">
      <c r="A10" s="335"/>
      <c r="B10" s="335"/>
      <c r="C10" s="252"/>
      <c r="D10" s="252"/>
      <c r="E10" s="252"/>
      <c r="F10" s="252"/>
      <c r="G10" s="253"/>
      <c r="H10" s="252"/>
      <c r="I10" s="252"/>
      <c r="J10" s="252"/>
      <c r="K10" s="252"/>
      <c r="L10" s="253"/>
    </row>
    <row r="11" spans="1:33" s="251" customFormat="1" ht="15.75" customHeight="1" x14ac:dyDescent="0.2">
      <c r="A11" s="478" t="s">
        <v>37</v>
      </c>
      <c r="B11" s="478"/>
      <c r="C11" s="252"/>
      <c r="D11" s="252"/>
      <c r="E11" s="252"/>
      <c r="F11" s="252"/>
      <c r="G11" s="253"/>
      <c r="H11" s="252"/>
      <c r="I11" s="252"/>
      <c r="J11" s="252"/>
      <c r="K11" s="252"/>
      <c r="L11" s="253"/>
      <c r="M11"/>
      <c r="N11"/>
      <c r="O11"/>
      <c r="P11"/>
      <c r="Q11"/>
      <c r="R11"/>
      <c r="S11"/>
      <c r="T11"/>
      <c r="U11"/>
      <c r="V11"/>
      <c r="W11"/>
      <c r="X11"/>
      <c r="Y11"/>
      <c r="Z11"/>
      <c r="AA11"/>
      <c r="AB11"/>
      <c r="AC11"/>
      <c r="AD11"/>
      <c r="AE11"/>
      <c r="AF11"/>
      <c r="AG11"/>
    </row>
    <row r="12" spans="1:33" ht="15.75" customHeight="1" x14ac:dyDescent="0.2">
      <c r="A12" s="335"/>
      <c r="B12" s="335" t="s">
        <v>38</v>
      </c>
      <c r="C12" s="252">
        <v>11324.718999999999</v>
      </c>
      <c r="D12" s="252">
        <v>11371.328</v>
      </c>
      <c r="E12" s="252">
        <v>11501.352000000001</v>
      </c>
      <c r="F12" s="252">
        <v>11624.839</v>
      </c>
      <c r="G12" s="253">
        <v>11624.839</v>
      </c>
      <c r="H12" s="252">
        <v>11652.171</v>
      </c>
      <c r="I12" s="252">
        <v>11795.862999999999</v>
      </c>
      <c r="J12" s="252">
        <v>11936.314</v>
      </c>
      <c r="K12" s="252">
        <v>12082.939</v>
      </c>
      <c r="L12" s="253">
        <v>12082.939</v>
      </c>
    </row>
    <row r="13" spans="1:33" ht="15.75" customHeight="1" x14ac:dyDescent="0.2">
      <c r="A13" s="335"/>
      <c r="B13" s="335" t="s">
        <v>39</v>
      </c>
      <c r="C13" s="252">
        <v>4214.4359999999997</v>
      </c>
      <c r="D13" s="252">
        <v>4130.6850000000004</v>
      </c>
      <c r="E13" s="252">
        <v>4278.6989999999996</v>
      </c>
      <c r="F13" s="252">
        <v>4368.884</v>
      </c>
      <c r="G13" s="253">
        <v>4368.884</v>
      </c>
      <c r="H13" s="252">
        <v>4519.3040000000001</v>
      </c>
      <c r="I13" s="252">
        <v>4608.2669999999998</v>
      </c>
      <c r="J13" s="252">
        <v>4671.7280000000001</v>
      </c>
      <c r="K13" s="252">
        <v>4704.4269999999997</v>
      </c>
      <c r="L13" s="253">
        <v>4704.4269999999997</v>
      </c>
    </row>
    <row r="14" spans="1:33" ht="15.75" customHeight="1" x14ac:dyDescent="0.2">
      <c r="A14" s="335"/>
      <c r="B14" s="336" t="s">
        <v>40</v>
      </c>
      <c r="C14" s="256">
        <v>448.471</v>
      </c>
      <c r="D14" s="256">
        <v>423.16500000000002</v>
      </c>
      <c r="E14" s="256">
        <v>442.755</v>
      </c>
      <c r="F14" s="256">
        <v>454.36500000000001</v>
      </c>
      <c r="G14" s="257">
        <v>454.36500000000001</v>
      </c>
      <c r="H14" s="256">
        <v>456.19099999999997</v>
      </c>
      <c r="I14" s="256">
        <v>463.83600000000001</v>
      </c>
      <c r="J14" s="256">
        <v>462.13799999999952</v>
      </c>
      <c r="K14" s="256">
        <v>459.50099999999958</v>
      </c>
      <c r="L14" s="257">
        <v>459.50099999999958</v>
      </c>
    </row>
    <row r="15" spans="1:33" ht="15.75" customHeight="1" x14ac:dyDescent="0.2">
      <c r="A15" s="335"/>
      <c r="B15" s="335" t="s">
        <v>41</v>
      </c>
      <c r="C15" s="252">
        <v>8160.1850000000004</v>
      </c>
      <c r="D15" s="252">
        <v>7999.3490000000002</v>
      </c>
      <c r="E15" s="252">
        <v>8241.6489999999994</v>
      </c>
      <c r="F15" s="252">
        <v>8446.9290000000001</v>
      </c>
      <c r="G15" s="253">
        <v>8446.9290000000001</v>
      </c>
      <c r="H15" s="252">
        <v>8732.1010000000006</v>
      </c>
      <c r="I15" s="252">
        <v>8941.7710000000006</v>
      </c>
      <c r="J15" s="252">
        <v>9099.14</v>
      </c>
      <c r="K15" s="252">
        <v>9228.8209999999999</v>
      </c>
      <c r="L15" s="253">
        <v>9228.8209999999999</v>
      </c>
    </row>
    <row r="16" spans="1:33" ht="15.75" customHeight="1" x14ac:dyDescent="0.2">
      <c r="A16" s="335"/>
      <c r="B16" s="335" t="s">
        <v>42</v>
      </c>
      <c r="C16" s="258">
        <v>28.749025329502089</v>
      </c>
      <c r="D16" s="258">
        <v>27.654458674143992</v>
      </c>
      <c r="E16" s="258">
        <v>27.7</v>
      </c>
      <c r="F16" s="258">
        <v>28.1</v>
      </c>
      <c r="G16" s="259">
        <v>28</v>
      </c>
      <c r="H16" s="258">
        <v>28.854725173745049</v>
      </c>
      <c r="I16" s="258">
        <v>28.620622913046926</v>
      </c>
      <c r="J16" s="258">
        <v>28.14094952583207</v>
      </c>
      <c r="K16" s="258">
        <v>27.934314582992641</v>
      </c>
      <c r="L16" s="259">
        <v>28.439237038851093</v>
      </c>
    </row>
    <row r="17" spans="1:33" ht="15.75" customHeight="1" x14ac:dyDescent="0.2">
      <c r="A17" s="335"/>
      <c r="B17" s="335"/>
      <c r="C17" s="252"/>
      <c r="D17" s="252"/>
      <c r="E17" s="252"/>
      <c r="F17" s="252"/>
      <c r="G17" s="253"/>
      <c r="H17" s="252"/>
      <c r="I17" s="252"/>
      <c r="J17" s="252"/>
      <c r="K17" s="252"/>
      <c r="L17" s="253"/>
    </row>
    <row r="18" spans="1:33" s="251" customFormat="1" ht="15.75" customHeight="1" x14ac:dyDescent="0.2">
      <c r="A18" s="334"/>
      <c r="B18" s="334" t="s">
        <v>43</v>
      </c>
      <c r="C18" s="252"/>
      <c r="D18" s="252"/>
      <c r="E18" s="252"/>
      <c r="F18" s="252"/>
      <c r="G18" s="253"/>
      <c r="H18" s="252"/>
      <c r="I18" s="252"/>
      <c r="J18" s="252"/>
      <c r="K18" s="252"/>
      <c r="L18" s="253"/>
      <c r="M18"/>
      <c r="N18"/>
      <c r="O18"/>
      <c r="P18"/>
      <c r="Q18"/>
      <c r="R18"/>
      <c r="S18"/>
      <c r="T18"/>
      <c r="U18"/>
      <c r="V18"/>
      <c r="W18"/>
      <c r="X18"/>
      <c r="Y18"/>
      <c r="Z18"/>
      <c r="AA18"/>
      <c r="AB18"/>
      <c r="AC18"/>
      <c r="AD18"/>
      <c r="AE18"/>
      <c r="AF18"/>
      <c r="AG18"/>
    </row>
    <row r="19" spans="1:33" ht="15.75" customHeight="1" x14ac:dyDescent="0.2">
      <c r="A19" s="335"/>
      <c r="B19" s="335" t="s">
        <v>38</v>
      </c>
      <c r="C19" s="252">
        <v>10966.326999999999</v>
      </c>
      <c r="D19" s="252">
        <v>11025.489</v>
      </c>
      <c r="E19" s="252">
        <v>11157.493</v>
      </c>
      <c r="F19" s="252">
        <v>11283.893</v>
      </c>
      <c r="G19" s="253">
        <v>11283.893</v>
      </c>
      <c r="H19" s="252">
        <v>11352.767</v>
      </c>
      <c r="I19" s="252">
        <v>11506.635</v>
      </c>
      <c r="J19" s="252">
        <v>11659.859</v>
      </c>
      <c r="K19" s="252">
        <v>11810.018</v>
      </c>
      <c r="L19" s="253">
        <v>11810.018</v>
      </c>
    </row>
    <row r="20" spans="1:33" ht="15.75" customHeight="1" x14ac:dyDescent="0.2">
      <c r="A20" s="335"/>
      <c r="B20" s="335" t="s">
        <v>39</v>
      </c>
      <c r="C20" s="252">
        <v>3386.8159999999998</v>
      </c>
      <c r="D20" s="252">
        <v>3348.9490000000001</v>
      </c>
      <c r="E20" s="252">
        <v>3486.6869999999999</v>
      </c>
      <c r="F20" s="252">
        <v>3588.049</v>
      </c>
      <c r="G20" s="253">
        <v>3588.049</v>
      </c>
      <c r="H20" s="252">
        <v>3747.433</v>
      </c>
      <c r="I20" s="252">
        <v>3843.5479999999998</v>
      </c>
      <c r="J20" s="252">
        <v>3928.4670000000001</v>
      </c>
      <c r="K20" s="252">
        <v>3987.8580000000002</v>
      </c>
      <c r="L20" s="253">
        <v>3987.8580000000002</v>
      </c>
    </row>
    <row r="21" spans="1:33" ht="15.75" customHeight="1" x14ac:dyDescent="0.2">
      <c r="A21" s="335"/>
      <c r="B21" s="335" t="s">
        <v>41</v>
      </c>
      <c r="C21" s="252">
        <v>6857.8419999999996</v>
      </c>
      <c r="D21" s="252">
        <v>6791.6480000000001</v>
      </c>
      <c r="E21" s="252">
        <v>7062.5730000000003</v>
      </c>
      <c r="F21" s="252">
        <v>7318.6319999999996</v>
      </c>
      <c r="G21" s="253">
        <v>7318.6319999999996</v>
      </c>
      <c r="H21" s="252">
        <v>7677.7740000000003</v>
      </c>
      <c r="I21" s="252">
        <v>7975.4160000000002</v>
      </c>
      <c r="J21" s="252">
        <v>8179.509</v>
      </c>
      <c r="K21" s="252">
        <v>8359.8590000000004</v>
      </c>
      <c r="L21" s="253">
        <v>8359.8590000000004</v>
      </c>
    </row>
    <row r="22" spans="1:33" s="260" customFormat="1" ht="15.75" customHeight="1" x14ac:dyDescent="0.2">
      <c r="A22" s="336"/>
      <c r="B22" s="336" t="s">
        <v>44</v>
      </c>
      <c r="C22" s="252">
        <v>2950.192</v>
      </c>
      <c r="D22" s="252">
        <v>2958.386</v>
      </c>
      <c r="E22" s="252">
        <v>3101.902</v>
      </c>
      <c r="F22" s="252">
        <v>3218.3020000000001</v>
      </c>
      <c r="G22" s="253">
        <v>3218.3020000000001</v>
      </c>
      <c r="H22" s="252">
        <v>3390.8180000000002</v>
      </c>
      <c r="I22" s="252">
        <v>3493.806</v>
      </c>
      <c r="J22" s="252">
        <v>3577.69</v>
      </c>
      <c r="K22" s="252">
        <v>3637.09</v>
      </c>
      <c r="L22" s="253">
        <v>3637.09</v>
      </c>
      <c r="M22"/>
      <c r="N22"/>
      <c r="O22"/>
      <c r="P22"/>
      <c r="Q22"/>
      <c r="R22"/>
      <c r="S22"/>
      <c r="T22"/>
      <c r="U22"/>
      <c r="V22"/>
      <c r="W22"/>
      <c r="X22"/>
      <c r="Y22"/>
      <c r="Z22"/>
      <c r="AA22"/>
      <c r="AB22"/>
      <c r="AC22"/>
      <c r="AD22"/>
      <c r="AE22"/>
      <c r="AF22"/>
      <c r="AG22"/>
    </row>
    <row r="23" spans="1:33" ht="15.75" customHeight="1" x14ac:dyDescent="0.2">
      <c r="A23" s="335"/>
      <c r="B23" s="335" t="s">
        <v>45</v>
      </c>
      <c r="C23" s="261">
        <v>2.0248640611122659</v>
      </c>
      <c r="D23" s="261">
        <v>2.0279938571772815</v>
      </c>
      <c r="E23" s="261">
        <v>2.0255827379974174</v>
      </c>
      <c r="F23" s="261">
        <v>2.0397246525897499</v>
      </c>
      <c r="G23" s="262">
        <v>2.0397246525897499</v>
      </c>
      <c r="H23" s="261">
        <v>2.0488088779706004</v>
      </c>
      <c r="I23" s="261">
        <v>2.0750140235012027</v>
      </c>
      <c r="J23" s="261">
        <v>2.0821121826911106</v>
      </c>
      <c r="K23" s="261">
        <v>2.0963281541118062</v>
      </c>
      <c r="L23" s="263">
        <v>2.0963281541118062</v>
      </c>
    </row>
    <row r="24" spans="1:33" ht="15.75" customHeight="1" x14ac:dyDescent="0.2">
      <c r="A24" s="335"/>
      <c r="B24" s="335"/>
      <c r="C24" s="252"/>
      <c r="D24" s="252"/>
      <c r="E24" s="252"/>
      <c r="F24" s="252"/>
      <c r="G24" s="253"/>
      <c r="H24" s="252"/>
      <c r="I24" s="252"/>
      <c r="J24" s="252"/>
      <c r="K24" s="252"/>
      <c r="L24" s="253"/>
    </row>
    <row r="25" spans="1:33" ht="15.75" customHeight="1" x14ac:dyDescent="0.2">
      <c r="A25" s="477" t="s">
        <v>443</v>
      </c>
      <c r="B25" s="477"/>
      <c r="C25" s="264"/>
      <c r="D25" s="264"/>
      <c r="E25" s="264"/>
      <c r="F25" s="264"/>
      <c r="G25" s="264"/>
      <c r="H25" s="264"/>
      <c r="I25" s="264"/>
      <c r="J25" s="264"/>
      <c r="K25" s="264"/>
      <c r="L25" s="264"/>
    </row>
    <row r="26" spans="1:33" ht="15.75" customHeight="1" x14ac:dyDescent="0.2">
      <c r="A26" s="265"/>
      <c r="B26" s="265" t="s">
        <v>47</v>
      </c>
      <c r="C26" s="249">
        <v>734.48905154704403</v>
      </c>
      <c r="D26" s="249">
        <v>655.00624096505203</v>
      </c>
      <c r="E26" s="249">
        <v>685.56476160773457</v>
      </c>
      <c r="F26" s="249">
        <v>725.15400052523648</v>
      </c>
      <c r="G26" s="266">
        <v>2800.2140546450755</v>
      </c>
      <c r="H26" s="249">
        <v>722.26381821296445</v>
      </c>
      <c r="I26" s="249">
        <v>726.71822032775958</v>
      </c>
      <c r="J26" s="249">
        <v>731.90405283760538</v>
      </c>
      <c r="K26" s="249">
        <v>752.26071553590384</v>
      </c>
      <c r="L26" s="266">
        <v>2933.1468069142384</v>
      </c>
    </row>
    <row r="27" spans="1:33" ht="15.75" customHeight="1" x14ac:dyDescent="0.2">
      <c r="A27" s="267"/>
      <c r="B27" s="267" t="s">
        <v>48</v>
      </c>
      <c r="C27" s="252">
        <v>665.94904267320123</v>
      </c>
      <c r="D27" s="252">
        <v>591.65377380962866</v>
      </c>
      <c r="E27" s="252">
        <v>620.46580471077937</v>
      </c>
      <c r="F27" s="252">
        <v>658.55143402365218</v>
      </c>
      <c r="G27" s="268">
        <v>2536.6200552172672</v>
      </c>
      <c r="H27" s="252">
        <v>661.97769128818584</v>
      </c>
      <c r="I27" s="252">
        <v>665.14692788111495</v>
      </c>
      <c r="J27" s="252">
        <v>669.18310150667901</v>
      </c>
      <c r="K27" s="252">
        <v>687.96735107542133</v>
      </c>
      <c r="L27" s="268">
        <v>2684.275071751405</v>
      </c>
    </row>
    <row r="28" spans="1:33" ht="15.75" customHeight="1" x14ac:dyDescent="0.2">
      <c r="A28" s="265"/>
      <c r="B28" s="265" t="s">
        <v>49</v>
      </c>
      <c r="C28" s="249">
        <v>515.60901788975059</v>
      </c>
      <c r="D28" s="249">
        <v>484.77342825906379</v>
      </c>
      <c r="E28" s="249">
        <v>492.574010356141</v>
      </c>
      <c r="F28" s="249">
        <v>517.35452820643843</v>
      </c>
      <c r="G28" s="266">
        <v>2010.3109847113931</v>
      </c>
      <c r="H28" s="249">
        <v>539.48323231160703</v>
      </c>
      <c r="I28" s="249">
        <v>541.45584272686949</v>
      </c>
      <c r="J28" s="249">
        <v>543.39780500588711</v>
      </c>
      <c r="K28" s="249">
        <v>551.65626165795811</v>
      </c>
      <c r="L28" s="266">
        <v>2175.9931417023236</v>
      </c>
    </row>
    <row r="29" spans="1:33" ht="15.75" customHeight="1" x14ac:dyDescent="0.2">
      <c r="A29" s="265"/>
      <c r="B29" s="267" t="s">
        <v>50</v>
      </c>
      <c r="C29" s="252">
        <v>370.42674806723642</v>
      </c>
      <c r="D29" s="252">
        <v>353.25853205219175</v>
      </c>
      <c r="E29" s="252">
        <v>358.64940873922774</v>
      </c>
      <c r="F29" s="252">
        <v>375.36068043320449</v>
      </c>
      <c r="G29" s="268">
        <v>1457.6953692918605</v>
      </c>
      <c r="H29" s="252">
        <v>395.58975822627622</v>
      </c>
      <c r="I29" s="252">
        <v>400.17822140164714</v>
      </c>
      <c r="J29" s="252">
        <v>403.92249979268149</v>
      </c>
      <c r="K29" s="252">
        <v>406.0433223436234</v>
      </c>
      <c r="L29" s="268">
        <v>1605.733801764228</v>
      </c>
    </row>
    <row r="30" spans="1:33" ht="15.75" customHeight="1" x14ac:dyDescent="0.2">
      <c r="A30" s="267"/>
      <c r="B30" s="267" t="s">
        <v>51</v>
      </c>
      <c r="C30" s="252">
        <v>145.18226982251412</v>
      </c>
      <c r="D30" s="252">
        <v>131.51489620687221</v>
      </c>
      <c r="E30" s="252">
        <v>133.92460161691326</v>
      </c>
      <c r="F30" s="252">
        <v>141.99384777323343</v>
      </c>
      <c r="G30" s="268">
        <v>552.61561541953279</v>
      </c>
      <c r="H30" s="252">
        <v>143.89347408533064</v>
      </c>
      <c r="I30" s="252">
        <v>141.27762132522255</v>
      </c>
      <c r="J30" s="252">
        <v>139.47530521320593</v>
      </c>
      <c r="K30" s="252">
        <v>145.61293931433474</v>
      </c>
      <c r="L30" s="268">
        <v>570.25933993809383</v>
      </c>
    </row>
    <row r="31" spans="1:33" ht="15.75" customHeight="1" x14ac:dyDescent="0.2">
      <c r="A31" s="265"/>
      <c r="B31" s="269" t="s">
        <v>52</v>
      </c>
      <c r="C31" s="252">
        <v>12.28188918388912</v>
      </c>
      <c r="D31" s="252">
        <v>12.629826985863986</v>
      </c>
      <c r="E31" s="252">
        <v>13.78287028505747</v>
      </c>
      <c r="F31" s="252">
        <v>14.826551240223353</v>
      </c>
      <c r="G31" s="268">
        <v>53.521137695031712</v>
      </c>
      <c r="H31" s="252">
        <v>15.122840912140646</v>
      </c>
      <c r="I31" s="252">
        <v>15.523330867215122</v>
      </c>
      <c r="J31" s="252">
        <v>15.186995599598845</v>
      </c>
      <c r="K31" s="252">
        <v>16.026234555595352</v>
      </c>
      <c r="L31" s="268">
        <v>61.859401934537345</v>
      </c>
    </row>
    <row r="32" spans="1:33" ht="15.75" customHeight="1" x14ac:dyDescent="0.2">
      <c r="A32" s="480" t="s">
        <v>444</v>
      </c>
      <c r="B32" s="480"/>
      <c r="C32" s="270">
        <v>1262.3799586206837</v>
      </c>
      <c r="D32" s="270">
        <v>1152.4094962099798</v>
      </c>
      <c r="E32" s="270">
        <v>1191.921642248933</v>
      </c>
      <c r="F32" s="270">
        <v>1257.3350799718983</v>
      </c>
      <c r="G32" s="271">
        <v>4864.0461770515003</v>
      </c>
      <c r="H32" s="270">
        <v>1276.8698914367121</v>
      </c>
      <c r="I32" s="270">
        <v>1283.6973939218442</v>
      </c>
      <c r="J32" s="270">
        <v>1290.4888534430913</v>
      </c>
      <c r="K32" s="270">
        <v>1319.9432117494573</v>
      </c>
      <c r="L32" s="271">
        <v>5170.9993505510993</v>
      </c>
    </row>
    <row r="33" spans="1:12" ht="15.75" hidden="1" customHeight="1" x14ac:dyDescent="0.2">
      <c r="A33" s="265"/>
      <c r="B33" s="272"/>
      <c r="C33" s="273"/>
      <c r="D33" s="273"/>
      <c r="E33" s="273"/>
      <c r="F33" s="273"/>
      <c r="G33" s="274"/>
      <c r="H33" s="273"/>
      <c r="I33" s="273"/>
      <c r="J33" s="273"/>
      <c r="K33" s="273"/>
      <c r="L33" s="274"/>
    </row>
    <row r="34" spans="1:12" ht="15.75" customHeight="1" thickBot="1" x14ac:dyDescent="0.25">
      <c r="A34" s="275"/>
      <c r="B34" s="276" t="s">
        <v>55</v>
      </c>
      <c r="C34" s="277">
        <v>101.73820182078498</v>
      </c>
      <c r="D34" s="277">
        <v>84.82176474511266</v>
      </c>
      <c r="E34" s="277">
        <v>116.8167719783014</v>
      </c>
      <c r="F34" s="277">
        <v>127.10511663924967</v>
      </c>
      <c r="G34" s="278">
        <v>430.48185518344326</v>
      </c>
      <c r="H34" s="277">
        <v>107.65426384002626</v>
      </c>
      <c r="I34" s="277">
        <v>115.16503905844957</v>
      </c>
      <c r="J34" s="277">
        <v>112.09771093760196</v>
      </c>
      <c r="K34" s="277">
        <v>127.75012565783641</v>
      </c>
      <c r="L34" s="278">
        <v>462.66713949391669</v>
      </c>
    </row>
    <row r="35" spans="1:12" ht="15.75" customHeight="1" thickBot="1" x14ac:dyDescent="0.25">
      <c r="A35" s="481" t="s">
        <v>445</v>
      </c>
      <c r="B35" s="482"/>
      <c r="C35" s="279">
        <v>1364.1181604414687</v>
      </c>
      <c r="D35" s="279">
        <v>1237.2312609550925</v>
      </c>
      <c r="E35" s="279">
        <v>1308.7384142272344</v>
      </c>
      <c r="F35" s="279">
        <v>1384.4401966111479</v>
      </c>
      <c r="G35" s="280">
        <v>5294.5280322349436</v>
      </c>
      <c r="H35" s="279">
        <v>1384.5241552767384</v>
      </c>
      <c r="I35" s="279">
        <v>1398.8624329802938</v>
      </c>
      <c r="J35" s="279">
        <v>1402.5865643806933</v>
      </c>
      <c r="K35" s="279">
        <v>1447.6933374072937</v>
      </c>
      <c r="L35" s="280">
        <v>5633.666490045016</v>
      </c>
    </row>
    <row r="36" spans="1:12" ht="15.75" customHeight="1" x14ac:dyDescent="0.2">
      <c r="A36" s="281"/>
      <c r="B36" s="282" t="s">
        <v>57</v>
      </c>
      <c r="C36" s="283"/>
      <c r="D36" s="283"/>
      <c r="E36" s="283"/>
      <c r="F36" s="283"/>
      <c r="G36" s="284"/>
      <c r="H36" s="283">
        <v>1.4959110894517957E-2</v>
      </c>
      <c r="I36" s="283">
        <v>0.13063941813144009</v>
      </c>
      <c r="J36" s="283">
        <v>7.170886797028353E-2</v>
      </c>
      <c r="K36" s="283">
        <v>4.5688604643940423E-2</v>
      </c>
      <c r="L36" s="284">
        <v>6.4054521148113386E-2</v>
      </c>
    </row>
    <row r="37" spans="1:12" ht="15.75" hidden="1" customHeight="1" x14ac:dyDescent="0.2">
      <c r="A37" s="267"/>
      <c r="B37" s="272"/>
      <c r="C37" s="273"/>
      <c r="D37" s="273"/>
      <c r="E37" s="273"/>
      <c r="F37" s="273"/>
      <c r="G37" s="274"/>
      <c r="H37" s="273"/>
      <c r="I37" s="273"/>
      <c r="J37" s="273"/>
      <c r="K37" s="273"/>
      <c r="L37" s="274"/>
    </row>
    <row r="38" spans="1:12" ht="15.75" customHeight="1" x14ac:dyDescent="0.2">
      <c r="A38" s="267"/>
      <c r="B38" s="285"/>
      <c r="C38" s="267"/>
      <c r="D38" s="267"/>
      <c r="E38" s="267"/>
      <c r="F38" s="267"/>
      <c r="G38" s="286"/>
      <c r="H38" s="267"/>
      <c r="I38" s="267"/>
      <c r="J38" s="267"/>
      <c r="K38" s="267"/>
      <c r="L38" s="286"/>
    </row>
    <row r="39" spans="1:12" ht="15.75" customHeight="1" x14ac:dyDescent="0.2">
      <c r="A39" s="483" t="s">
        <v>58</v>
      </c>
      <c r="B39" s="483"/>
      <c r="C39" s="288">
        <v>-362.96450266848609</v>
      </c>
      <c r="D39" s="288">
        <v>-354.99476334278444</v>
      </c>
      <c r="E39" s="288">
        <v>-349.467464433354</v>
      </c>
      <c r="F39" s="288">
        <v>-342.44483647046036</v>
      </c>
      <c r="G39" s="289">
        <v>-1409.8715669150833</v>
      </c>
      <c r="H39" s="288">
        <v>-359.66456003772583</v>
      </c>
      <c r="I39" s="288">
        <v>-373.27964610394508</v>
      </c>
      <c r="J39" s="288">
        <v>-373.89682751565744</v>
      </c>
      <c r="K39" s="288">
        <v>-390.07017815493043</v>
      </c>
      <c r="L39" s="289">
        <v>-1496.9112118122584</v>
      </c>
    </row>
    <row r="40" spans="1:12" ht="15.75" customHeight="1" x14ac:dyDescent="0.2">
      <c r="A40" s="267"/>
      <c r="B40" s="272" t="s">
        <v>59</v>
      </c>
      <c r="C40" s="273">
        <v>-0.26607995787624444</v>
      </c>
      <c r="D40" s="273">
        <v>-0.28692676506471626</v>
      </c>
      <c r="E40" s="273">
        <v>-0.26702621443239494</v>
      </c>
      <c r="F40" s="273">
        <v>-0.24735256698606528</v>
      </c>
      <c r="G40" s="290">
        <v>-0.26628843181701767</v>
      </c>
      <c r="H40" s="273">
        <v>-0.25977485381310389</v>
      </c>
      <c r="I40" s="273">
        <v>-0.26684514309864493</v>
      </c>
      <c r="J40" s="273">
        <v>-0.26657664989165936</v>
      </c>
      <c r="K40" s="273">
        <v>-0.26944254565232428</v>
      </c>
      <c r="L40" s="290">
        <v>-0.26570816970748606</v>
      </c>
    </row>
    <row r="41" spans="1:12" ht="15.75" customHeight="1" x14ac:dyDescent="0.2">
      <c r="A41" s="480" t="s">
        <v>60</v>
      </c>
      <c r="B41" s="480"/>
      <c r="C41" s="288">
        <v>1001.1536577729826</v>
      </c>
      <c r="D41" s="288">
        <v>882.23649761230809</v>
      </c>
      <c r="E41" s="288">
        <v>959.27094979388039</v>
      </c>
      <c r="F41" s="288">
        <v>1041.9953601406876</v>
      </c>
      <c r="G41" s="289">
        <v>3884.6564653198602</v>
      </c>
      <c r="H41" s="288">
        <v>1024.8595952390126</v>
      </c>
      <c r="I41" s="288">
        <v>1025.5827868763486</v>
      </c>
      <c r="J41" s="288">
        <v>1028.6897368650359</v>
      </c>
      <c r="K41" s="288">
        <v>1057.6231592523632</v>
      </c>
      <c r="L41" s="289">
        <v>4136.7552782327575</v>
      </c>
    </row>
    <row r="42" spans="1:12" ht="15.75" customHeight="1" x14ac:dyDescent="0.2">
      <c r="A42" s="267"/>
      <c r="B42" s="267" t="s">
        <v>61</v>
      </c>
      <c r="C42" s="273">
        <v>0.7339200421237555</v>
      </c>
      <c r="D42" s="273">
        <v>0.71307323493528385</v>
      </c>
      <c r="E42" s="273">
        <v>0.73297378556760506</v>
      </c>
      <c r="F42" s="273">
        <v>0.75264743301393466</v>
      </c>
      <c r="G42" s="290">
        <v>0.73371156818298233</v>
      </c>
      <c r="H42" s="273">
        <v>0.74022514618689617</v>
      </c>
      <c r="I42" s="273">
        <v>0.73315485690135496</v>
      </c>
      <c r="J42" s="273">
        <v>0.7334233501083407</v>
      </c>
      <c r="K42" s="273">
        <v>0.73055745434767561</v>
      </c>
      <c r="L42" s="290">
        <v>0.73429183029251399</v>
      </c>
    </row>
    <row r="43" spans="1:12" ht="15.75" customHeight="1" x14ac:dyDescent="0.2">
      <c r="A43" s="480" t="s">
        <v>62</v>
      </c>
      <c r="B43" s="480"/>
      <c r="C43" s="288">
        <v>-458.12257703315629</v>
      </c>
      <c r="D43" s="288">
        <v>-386.95783780608184</v>
      </c>
      <c r="E43" s="288">
        <v>-432.54851281865069</v>
      </c>
      <c r="F43" s="288">
        <v>-470.47193003955988</v>
      </c>
      <c r="G43" s="289">
        <v>-1748.1008576974509</v>
      </c>
      <c r="H43" s="288">
        <v>-450.1904653660838</v>
      </c>
      <c r="I43" s="288">
        <v>-465.61297780731661</v>
      </c>
      <c r="J43" s="288">
        <v>-463.43031981802324</v>
      </c>
      <c r="K43" s="288">
        <v>-493.10069271333202</v>
      </c>
      <c r="L43" s="289">
        <v>-1872.3344557047399</v>
      </c>
    </row>
    <row r="44" spans="1:12" ht="15.75" customHeight="1" x14ac:dyDescent="0.2">
      <c r="A44" s="269"/>
      <c r="B44" s="267" t="s">
        <v>63</v>
      </c>
      <c r="C44" s="291">
        <v>-216.07439081232758</v>
      </c>
      <c r="D44" s="291">
        <v>-176.41951475333246</v>
      </c>
      <c r="E44" s="291">
        <v>-212.92249268013117</v>
      </c>
      <c r="F44" s="291">
        <v>-231.16460493582102</v>
      </c>
      <c r="G44" s="292">
        <v>-836.58100318161212</v>
      </c>
      <c r="H44" s="291">
        <v>-222.61311545147188</v>
      </c>
      <c r="I44" s="291">
        <v>-231.7599748670057</v>
      </c>
      <c r="J44" s="291">
        <v>-232.34011676188814</v>
      </c>
      <c r="K44" s="291">
        <v>-241.87981203774231</v>
      </c>
      <c r="L44" s="292">
        <v>-928.59301911810837</v>
      </c>
    </row>
    <row r="45" spans="1:12" ht="15.75" customHeight="1" x14ac:dyDescent="0.2">
      <c r="A45" s="269"/>
      <c r="B45" s="267" t="s">
        <v>64</v>
      </c>
      <c r="C45" s="291">
        <v>-235.65276211772584</v>
      </c>
      <c r="D45" s="291">
        <v>-203.39306821197789</v>
      </c>
      <c r="E45" s="291">
        <v>-213.37672985492901</v>
      </c>
      <c r="F45" s="291">
        <v>-235.84983831222004</v>
      </c>
      <c r="G45" s="292">
        <v>-888.2723984968552</v>
      </c>
      <c r="H45" s="291">
        <v>-230.24530290477261</v>
      </c>
      <c r="I45" s="291">
        <v>-227.40107640007753</v>
      </c>
      <c r="J45" s="291">
        <v>-225.45734827586111</v>
      </c>
      <c r="K45" s="291">
        <v>-244.34804218296185</v>
      </c>
      <c r="L45" s="292">
        <v>-927.45176976365701</v>
      </c>
    </row>
    <row r="46" spans="1:12" ht="15.75" customHeight="1" x14ac:dyDescent="0.2">
      <c r="A46" s="269"/>
      <c r="B46" s="267" t="s">
        <v>65</v>
      </c>
      <c r="C46" s="291">
        <v>-6.3954241031028545</v>
      </c>
      <c r="D46" s="291">
        <v>-7.1452548407714715</v>
      </c>
      <c r="E46" s="291">
        <v>-6.249290283590506</v>
      </c>
      <c r="F46" s="291">
        <v>-3.4574867915188223</v>
      </c>
      <c r="G46" s="292">
        <v>-23.247456018983655</v>
      </c>
      <c r="H46" s="291">
        <v>2.6679529901606922</v>
      </c>
      <c r="I46" s="291">
        <v>-6.4519265402333739</v>
      </c>
      <c r="J46" s="291">
        <v>-5.6328547802739912</v>
      </c>
      <c r="K46" s="291">
        <v>-6.8728384926278583</v>
      </c>
      <c r="L46" s="292">
        <v>-16.289666822974532</v>
      </c>
    </row>
    <row r="47" spans="1:12" ht="15.75" customHeight="1" x14ac:dyDescent="0.2">
      <c r="A47" s="265"/>
      <c r="B47" s="247"/>
      <c r="C47" s="265"/>
      <c r="D47" s="265"/>
      <c r="E47" s="265"/>
      <c r="F47" s="265"/>
      <c r="G47" s="293"/>
      <c r="H47" s="265"/>
      <c r="I47" s="265"/>
      <c r="J47" s="265"/>
      <c r="K47" s="265"/>
      <c r="L47" s="293"/>
    </row>
    <row r="48" spans="1:12" ht="15.75" customHeight="1" x14ac:dyDescent="0.2">
      <c r="A48" s="480" t="s">
        <v>66</v>
      </c>
      <c r="B48" s="480"/>
      <c r="C48" s="249">
        <v>543.03108073982628</v>
      </c>
      <c r="D48" s="249">
        <v>495.27865980622624</v>
      </c>
      <c r="E48" s="249">
        <v>526.7224369752297</v>
      </c>
      <c r="F48" s="249">
        <v>571.5234301011277</v>
      </c>
      <c r="G48" s="289">
        <v>2136.5556076224093</v>
      </c>
      <c r="H48" s="249">
        <v>574.66912987292881</v>
      </c>
      <c r="I48" s="249">
        <v>559.96980906903195</v>
      </c>
      <c r="J48" s="249">
        <v>565.25941704701268</v>
      </c>
      <c r="K48" s="249">
        <v>564.52246653903114</v>
      </c>
      <c r="L48" s="289">
        <v>2264.4208225280177</v>
      </c>
    </row>
    <row r="49" spans="1:12" ht="15.75" customHeight="1" x14ac:dyDescent="0.2">
      <c r="A49" s="265"/>
      <c r="B49" s="287" t="s">
        <v>67</v>
      </c>
      <c r="C49" s="294">
        <v>0.39808214309241763</v>
      </c>
      <c r="D49" s="294">
        <v>0.40031211256648264</v>
      </c>
      <c r="E49" s="294">
        <v>0.40246578785283182</v>
      </c>
      <c r="F49" s="294">
        <v>0.41281915354676263</v>
      </c>
      <c r="G49" s="295">
        <v>0.40354033345641188</v>
      </c>
      <c r="H49" s="294">
        <v>0.41506616383884187</v>
      </c>
      <c r="I49" s="294">
        <v>0.40030370096937218</v>
      </c>
      <c r="J49" s="294">
        <v>0.40301214299496785</v>
      </c>
      <c r="K49" s="294">
        <v>0.38994616605064097</v>
      </c>
      <c r="L49" s="295">
        <v>0.40194442225668986</v>
      </c>
    </row>
    <row r="50" spans="1:12" ht="15.75" customHeight="1" x14ac:dyDescent="0.2">
      <c r="A50" s="265"/>
      <c r="B50" s="267" t="s">
        <v>68</v>
      </c>
      <c r="C50" s="273"/>
      <c r="D50" s="273"/>
      <c r="E50" s="273"/>
      <c r="F50" s="273"/>
      <c r="G50" s="290"/>
      <c r="H50" s="273">
        <v>5.826194900299031E-2</v>
      </c>
      <c r="I50" s="273">
        <v>0.13061566046095252</v>
      </c>
      <c r="J50" s="273">
        <v>7.3163733622373162E-2</v>
      </c>
      <c r="K50" s="273">
        <v>-1.2249652758519081E-2</v>
      </c>
      <c r="L50" s="290">
        <v>5.9846424988628577E-2</v>
      </c>
    </row>
    <row r="51" spans="1:12" ht="15.75" hidden="1" customHeight="1" x14ac:dyDescent="0.2">
      <c r="A51" s="265"/>
      <c r="B51" s="267"/>
      <c r="C51" s="273"/>
      <c r="D51" s="273"/>
      <c r="E51" s="273"/>
      <c r="F51" s="273"/>
      <c r="G51" s="290"/>
      <c r="H51" s="273"/>
      <c r="I51" s="273"/>
      <c r="J51" s="273"/>
      <c r="K51" s="273"/>
      <c r="L51" s="290"/>
    </row>
    <row r="52" spans="1:12" ht="15.75" customHeight="1" x14ac:dyDescent="0.2">
      <c r="A52" s="265"/>
      <c r="B52" s="247"/>
      <c r="C52" s="265"/>
      <c r="D52" s="265"/>
      <c r="E52" s="265"/>
      <c r="F52" s="265"/>
      <c r="G52" s="293"/>
      <c r="H52" s="265"/>
      <c r="I52" s="265"/>
      <c r="J52" s="265"/>
      <c r="K52" s="265"/>
      <c r="L52" s="293"/>
    </row>
    <row r="53" spans="1:12" ht="15.75" customHeight="1" x14ac:dyDescent="0.2">
      <c r="A53" s="269"/>
      <c r="B53" s="296" t="s">
        <v>69</v>
      </c>
      <c r="C53" s="291">
        <v>-254.38571604202909</v>
      </c>
      <c r="D53" s="291">
        <v>-252.33961678446371</v>
      </c>
      <c r="E53" s="291">
        <v>-248.94642928437634</v>
      </c>
      <c r="F53" s="291">
        <v>-262.25517861958872</v>
      </c>
      <c r="G53" s="292">
        <v>-1017.9269407304579</v>
      </c>
      <c r="H53" s="291">
        <v>-249.88743590150074</v>
      </c>
      <c r="I53" s="291">
        <v>-243.69281016003592</v>
      </c>
      <c r="J53" s="291">
        <v>-245.43344832891808</v>
      </c>
      <c r="K53" s="291">
        <v>-245.04148409985652</v>
      </c>
      <c r="L53" s="292">
        <v>-984.05517849031128</v>
      </c>
    </row>
    <row r="54" spans="1:12" ht="15.75" customHeight="1" x14ac:dyDescent="0.2">
      <c r="A54" s="269"/>
      <c r="B54" s="296" t="s">
        <v>70</v>
      </c>
      <c r="C54" s="291">
        <v>-98.881224740598739</v>
      </c>
      <c r="D54" s="291">
        <v>-109.95220025286551</v>
      </c>
      <c r="E54" s="291">
        <v>-114.31667394428122</v>
      </c>
      <c r="F54" s="291">
        <v>-100.60021028788601</v>
      </c>
      <c r="G54" s="292">
        <v>-423.7503092256315</v>
      </c>
      <c r="H54" s="291">
        <v>-134.31394552218646</v>
      </c>
      <c r="I54" s="291">
        <v>-102.72306491163316</v>
      </c>
      <c r="J54" s="291">
        <v>-84.176369772652976</v>
      </c>
      <c r="K54" s="291">
        <v>-87.621409042015557</v>
      </c>
      <c r="L54" s="292">
        <v>-408.83478924848816</v>
      </c>
    </row>
    <row r="55" spans="1:12" ht="15.75" customHeight="1" x14ac:dyDescent="0.2">
      <c r="A55" s="269"/>
      <c r="B55" s="296" t="s">
        <v>446</v>
      </c>
      <c r="C55" s="291">
        <v>4.029477042429332</v>
      </c>
      <c r="D55" s="291">
        <v>1.1818753443849275</v>
      </c>
      <c r="E55" s="291">
        <v>4.5052733435920969</v>
      </c>
      <c r="F55" s="291">
        <v>16.910544882224684</v>
      </c>
      <c r="G55" s="292">
        <v>26.627170612631037</v>
      </c>
      <c r="H55" s="291">
        <v>7.1625562577057647</v>
      </c>
      <c r="I55" s="291">
        <v>11.360595003323322</v>
      </c>
      <c r="J55" s="291">
        <v>2.2917417774982423</v>
      </c>
      <c r="K55" s="291">
        <v>7.5496670822000818</v>
      </c>
      <c r="L55" s="292">
        <v>28.364560120727408</v>
      </c>
    </row>
    <row r="56" spans="1:12" ht="15.75" customHeight="1" x14ac:dyDescent="0.2">
      <c r="A56" s="269"/>
      <c r="B56" s="296" t="s">
        <v>72</v>
      </c>
      <c r="C56" s="291">
        <v>1.5605891951718149</v>
      </c>
      <c r="D56" s="291">
        <v>19.268679423844503</v>
      </c>
      <c r="E56" s="291">
        <v>8.5475319531818741</v>
      </c>
      <c r="F56" s="291">
        <v>-44.066099463616979</v>
      </c>
      <c r="G56" s="292">
        <v>-14.689298891420549</v>
      </c>
      <c r="H56" s="291">
        <v>-17.467422269595659</v>
      </c>
      <c r="I56" s="291">
        <v>-20.753069458679647</v>
      </c>
      <c r="J56" s="291">
        <v>28.412099484309806</v>
      </c>
      <c r="K56" s="291">
        <v>13.650518164633581</v>
      </c>
      <c r="L56" s="292">
        <v>3.842125920653416</v>
      </c>
    </row>
    <row r="57" spans="1:12" ht="15.75" customHeight="1" x14ac:dyDescent="0.2">
      <c r="A57" s="480" t="s">
        <v>73</v>
      </c>
      <c r="B57" s="480"/>
      <c r="C57" s="288">
        <v>195.35420619479956</v>
      </c>
      <c r="D57" s="288">
        <v>153.43739753712646</v>
      </c>
      <c r="E57" s="288">
        <v>176.51213904334617</v>
      </c>
      <c r="F57" s="288">
        <v>181.51248661226069</v>
      </c>
      <c r="G57" s="289">
        <v>706.81622938753037</v>
      </c>
      <c r="H57" s="288">
        <v>180.16288243735175</v>
      </c>
      <c r="I57" s="288">
        <v>204.16145954200655</v>
      </c>
      <c r="J57" s="288">
        <v>266.35344020724972</v>
      </c>
      <c r="K57" s="288">
        <v>253.05975864399278</v>
      </c>
      <c r="L57" s="289">
        <v>903.7375408305993</v>
      </c>
    </row>
    <row r="58" spans="1:12" ht="15.75" customHeight="1" x14ac:dyDescent="0.2">
      <c r="A58" s="265"/>
      <c r="B58" s="287" t="s">
        <v>74</v>
      </c>
      <c r="C58" s="294">
        <v>0.14320915288714961</v>
      </c>
      <c r="D58" s="294">
        <v>0.12401674802387308</v>
      </c>
      <c r="E58" s="294">
        <v>0.13487197833003978</v>
      </c>
      <c r="F58" s="294">
        <v>0.13110893995751458</v>
      </c>
      <c r="G58" s="295">
        <v>0.13349938371922582</v>
      </c>
      <c r="H58" s="294">
        <v>0.13012621105288036</v>
      </c>
      <c r="I58" s="294">
        <v>0.14594820386093152</v>
      </c>
      <c r="J58" s="294">
        <v>0.18990160534216799</v>
      </c>
      <c r="K58" s="294">
        <v>0.17480204688736301</v>
      </c>
      <c r="L58" s="295">
        <v>0.16041729527787116</v>
      </c>
    </row>
    <row r="59" spans="1:12" ht="15.75" customHeight="1" x14ac:dyDescent="0.2">
      <c r="A59" s="265"/>
      <c r="B59" s="247"/>
      <c r="C59" s="269"/>
      <c r="D59" s="269"/>
      <c r="E59" s="269"/>
      <c r="F59" s="269"/>
      <c r="G59" s="297"/>
      <c r="H59" s="269"/>
      <c r="I59" s="269"/>
      <c r="J59" s="269"/>
      <c r="K59" s="269"/>
      <c r="L59" s="297"/>
    </row>
    <row r="60" spans="1:12" ht="15.75" customHeight="1" x14ac:dyDescent="0.2">
      <c r="A60" s="269"/>
      <c r="B60" s="296" t="s">
        <v>75</v>
      </c>
      <c r="C60" s="291">
        <v>-143.09625901121191</v>
      </c>
      <c r="D60" s="291">
        <v>-166.84965659936381</v>
      </c>
      <c r="E60" s="291">
        <v>-176.80226197147692</v>
      </c>
      <c r="F60" s="291">
        <v>-155.44715599318715</v>
      </c>
      <c r="G60" s="292">
        <v>-642.1953335752396</v>
      </c>
      <c r="H60" s="291">
        <v>-141.85345512119505</v>
      </c>
      <c r="I60" s="291">
        <v>-126.51798477240253</v>
      </c>
      <c r="J60" s="291">
        <v>-111.31965126016648</v>
      </c>
      <c r="K60" s="291">
        <v>-133.36261094830306</v>
      </c>
      <c r="L60" s="292">
        <v>-513.05370210206706</v>
      </c>
    </row>
    <row r="61" spans="1:12" ht="15.75" customHeight="1" x14ac:dyDescent="0.2">
      <c r="A61" s="269"/>
      <c r="B61" s="296" t="s">
        <v>76</v>
      </c>
      <c r="C61" s="291">
        <v>-159.33159667087492</v>
      </c>
      <c r="D61" s="291">
        <v>20.760608672053024</v>
      </c>
      <c r="E61" s="291">
        <v>-16.672029369054282</v>
      </c>
      <c r="F61" s="291">
        <v>40.18030494633318</v>
      </c>
      <c r="G61" s="292">
        <v>-115.06271242153704</v>
      </c>
      <c r="H61" s="291">
        <v>60.988436007276128</v>
      </c>
      <c r="I61" s="291">
        <v>-75.982891000939134</v>
      </c>
      <c r="J61" s="291">
        <v>-19.22594277383994</v>
      </c>
      <c r="K61" s="291">
        <v>654.03645204502993</v>
      </c>
      <c r="L61" s="292">
        <v>619.81605427752834</v>
      </c>
    </row>
    <row r="62" spans="1:12" ht="15.75" customHeight="1" x14ac:dyDescent="0.2">
      <c r="A62" s="269"/>
      <c r="B62" s="296" t="s">
        <v>77</v>
      </c>
      <c r="C62" s="291">
        <v>-0.51200000000000001</v>
      </c>
      <c r="D62" s="291">
        <v>-0.76099999999999612</v>
      </c>
      <c r="E62" s="291">
        <v>1.112999999999996</v>
      </c>
      <c r="F62" s="291">
        <v>-0.39899999999999941</v>
      </c>
      <c r="G62" s="292">
        <v>-0.55899999999999972</v>
      </c>
      <c r="H62" s="291">
        <v>-1.4275</v>
      </c>
      <c r="I62" s="291">
        <v>-1.99485</v>
      </c>
      <c r="J62" s="291">
        <v>-35.112000000000002</v>
      </c>
      <c r="K62" s="291">
        <v>-1.0302500000000001</v>
      </c>
      <c r="L62" s="292">
        <v>-39.564599999999992</v>
      </c>
    </row>
    <row r="63" spans="1:12" ht="15.75" customHeight="1" x14ac:dyDescent="0.2">
      <c r="A63" s="483" t="s">
        <v>447</v>
      </c>
      <c r="B63" s="483"/>
      <c r="C63" s="288">
        <v>-107.58564948728728</v>
      </c>
      <c r="D63" s="288">
        <v>6.5873496098156856</v>
      </c>
      <c r="E63" s="288">
        <v>-15.849152297185045</v>
      </c>
      <c r="F63" s="288">
        <v>65.846635565406714</v>
      </c>
      <c r="G63" s="289">
        <v>-51.000816609246257</v>
      </c>
      <c r="H63" s="288">
        <v>97.870363323432827</v>
      </c>
      <c r="I63" s="288">
        <v>-0.33426623133509775</v>
      </c>
      <c r="J63" s="288">
        <v>100.69584617324331</v>
      </c>
      <c r="K63" s="288">
        <v>772.70334974071966</v>
      </c>
      <c r="L63" s="289">
        <v>970.93529300606053</v>
      </c>
    </row>
    <row r="64" spans="1:12" ht="15.75" customHeight="1" x14ac:dyDescent="0.2">
      <c r="A64" s="269"/>
      <c r="B64" s="296" t="s">
        <v>79</v>
      </c>
      <c r="C64" s="291">
        <v>-0.60209395555560441</v>
      </c>
      <c r="D64" s="291">
        <v>-67.438355204679084</v>
      </c>
      <c r="E64" s="291">
        <v>-14.732819134313262</v>
      </c>
      <c r="F64" s="291">
        <v>-72.696843801861874</v>
      </c>
      <c r="G64" s="292">
        <v>-155.47011209640988</v>
      </c>
      <c r="H64" s="291">
        <v>-44.31260760612966</v>
      </c>
      <c r="I64" s="291">
        <v>-54.978504355978835</v>
      </c>
      <c r="J64" s="291">
        <v>-33.607145890453943</v>
      </c>
      <c r="K64" s="291">
        <v>-122.53203627607002</v>
      </c>
      <c r="L64" s="292">
        <v>-255.4302941286324</v>
      </c>
    </row>
    <row r="65" spans="1:12" ht="15.75" customHeight="1" x14ac:dyDescent="0.2">
      <c r="A65" s="483" t="s">
        <v>448</v>
      </c>
      <c r="B65" s="483"/>
      <c r="C65" s="288">
        <v>-108.18774344284274</v>
      </c>
      <c r="D65" s="288">
        <v>-60.851005594864056</v>
      </c>
      <c r="E65" s="288">
        <v>-30.581971431498548</v>
      </c>
      <c r="F65" s="288">
        <v>-6.8502082364543639</v>
      </c>
      <c r="G65" s="289">
        <v>-206.47092870565436</v>
      </c>
      <c r="H65" s="288">
        <v>53.557755717303557</v>
      </c>
      <c r="I65" s="288">
        <v>-55.31277058731267</v>
      </c>
      <c r="J65" s="288">
        <v>67.088700282788807</v>
      </c>
      <c r="K65" s="288">
        <v>650.17131346464873</v>
      </c>
      <c r="L65" s="289">
        <v>715.50499887742455</v>
      </c>
    </row>
    <row r="66" spans="1:12" ht="15.75" customHeight="1" x14ac:dyDescent="0.2">
      <c r="A66" s="269"/>
      <c r="B66" s="296" t="s">
        <v>81</v>
      </c>
      <c r="C66" s="291">
        <v>28.332739971412455</v>
      </c>
      <c r="D66" s="291">
        <v>3.9234154352977009</v>
      </c>
      <c r="E66" s="291">
        <v>8.6671717823731491</v>
      </c>
      <c r="F66" s="291">
        <v>0.70985931127514423</v>
      </c>
      <c r="G66" s="292">
        <v>41.633186500358448</v>
      </c>
      <c r="H66" s="291">
        <v>18.749887866917977</v>
      </c>
      <c r="I66" s="291">
        <v>8.3897816877722118</v>
      </c>
      <c r="J66" s="291">
        <v>1.207654548650744</v>
      </c>
      <c r="K66" s="291">
        <v>19.570576708678797</v>
      </c>
      <c r="L66" s="292">
        <v>47.917900812019731</v>
      </c>
    </row>
    <row r="67" spans="1:12" ht="15.75" customHeight="1" x14ac:dyDescent="0.2">
      <c r="A67" s="269"/>
      <c r="B67" s="296" t="s">
        <v>82</v>
      </c>
      <c r="C67" s="291">
        <v>-8.9301053750761135</v>
      </c>
      <c r="D67" s="291">
        <v>-31.733792936315009</v>
      </c>
      <c r="E67" s="291">
        <v>-14.330319275837818</v>
      </c>
      <c r="F67" s="291">
        <v>-5.4387769568474615</v>
      </c>
      <c r="G67" s="292">
        <v>-60.432994544076401</v>
      </c>
      <c r="H67" s="291">
        <v>14.322862524780142</v>
      </c>
      <c r="I67" s="291">
        <v>-7.0647483624313905</v>
      </c>
      <c r="J67" s="291">
        <v>-18.866992951752668</v>
      </c>
      <c r="K67" s="291">
        <v>-16.23475459470928</v>
      </c>
      <c r="L67" s="292">
        <v>-27.8436333841132</v>
      </c>
    </row>
    <row r="68" spans="1:12" ht="15.75" customHeight="1" x14ac:dyDescent="0.2">
      <c r="A68" s="483" t="s">
        <v>83</v>
      </c>
      <c r="B68" s="483"/>
      <c r="C68" s="288">
        <v>-88.785108846505949</v>
      </c>
      <c r="D68" s="288">
        <v>-88.661383095881888</v>
      </c>
      <c r="E68" s="288">
        <v>-36.245118924963137</v>
      </c>
      <c r="F68" s="288">
        <v>-11.579125882026702</v>
      </c>
      <c r="G68" s="289">
        <v>-225.27073674937267</v>
      </c>
      <c r="H68" s="288">
        <v>86.630506109002013</v>
      </c>
      <c r="I68" s="288">
        <v>-53.987737261971489</v>
      </c>
      <c r="J68" s="288">
        <v>49.429361879686716</v>
      </c>
      <c r="K68" s="288">
        <v>653.50713557861843</v>
      </c>
      <c r="L68" s="289">
        <v>735.57926630533029</v>
      </c>
    </row>
    <row r="69" spans="1:12" ht="15.75" customHeight="1" x14ac:dyDescent="0.2">
      <c r="A69" s="483" t="s">
        <v>84</v>
      </c>
      <c r="B69" s="483"/>
      <c r="C69" s="298">
        <v>-0.69059074738267279</v>
      </c>
      <c r="D69" s="298">
        <v>-0.6894567723403674</v>
      </c>
      <c r="E69" s="298">
        <v>-0.28170803286878132</v>
      </c>
      <c r="F69" s="298">
        <v>-8.9996470457685274E-2</v>
      </c>
      <c r="G69" s="299">
        <v>-1.7513759902769497</v>
      </c>
      <c r="H69" s="298">
        <v>0.67243003375715671</v>
      </c>
      <c r="I69" s="298">
        <v>-0.41820161324583827</v>
      </c>
      <c r="J69" s="298">
        <v>0.38362239427303835</v>
      </c>
      <c r="K69" s="298">
        <v>5.1247824683272176</v>
      </c>
      <c r="L69" s="299">
        <v>5.7211911419008201</v>
      </c>
    </row>
    <row r="70" spans="1:12" ht="15.75" customHeight="1" x14ac:dyDescent="0.2">
      <c r="A70" s="265"/>
      <c r="B70" s="265"/>
      <c r="C70" s="300"/>
      <c r="D70" s="300"/>
      <c r="E70" s="300"/>
      <c r="F70" s="300"/>
      <c r="G70" s="301"/>
      <c r="H70" s="300"/>
      <c r="I70" s="300"/>
      <c r="J70" s="300"/>
      <c r="K70" s="300"/>
      <c r="L70" s="293"/>
    </row>
    <row r="71" spans="1:12" ht="15.75" customHeight="1" x14ac:dyDescent="0.2">
      <c r="A71" s="479" t="s">
        <v>85</v>
      </c>
      <c r="B71" s="479"/>
      <c r="C71" s="302">
        <v>128564</v>
      </c>
      <c r="D71" s="302">
        <v>128596</v>
      </c>
      <c r="E71" s="302">
        <v>128662</v>
      </c>
      <c r="F71" s="302">
        <v>128662</v>
      </c>
      <c r="G71" s="303">
        <v>128625</v>
      </c>
      <c r="H71" s="302">
        <v>128832</v>
      </c>
      <c r="I71" s="302">
        <v>129095</v>
      </c>
      <c r="J71" s="302">
        <v>128849</v>
      </c>
      <c r="K71" s="302">
        <v>127519</v>
      </c>
      <c r="L71" s="304">
        <v>128571</v>
      </c>
    </row>
    <row r="72" spans="1:12" ht="27.75" customHeight="1" x14ac:dyDescent="0.2">
      <c r="A72" s="479" t="s">
        <v>86</v>
      </c>
      <c r="B72" s="479"/>
      <c r="C72" s="305">
        <v>128726</v>
      </c>
      <c r="D72" s="305">
        <v>128711</v>
      </c>
      <c r="E72" s="305">
        <v>128935</v>
      </c>
      <c r="F72" s="305">
        <v>129113</v>
      </c>
      <c r="G72" s="306">
        <v>128980</v>
      </c>
      <c r="H72" s="305">
        <v>129009</v>
      </c>
      <c r="I72" s="305">
        <v>129599</v>
      </c>
      <c r="J72" s="305">
        <v>129409</v>
      </c>
      <c r="K72" s="305">
        <v>128138</v>
      </c>
      <c r="L72" s="307">
        <v>129120</v>
      </c>
    </row>
    <row r="73" spans="1:12" ht="15.75" customHeight="1" x14ac:dyDescent="0.2">
      <c r="A73" s="479" t="s">
        <v>87</v>
      </c>
      <c r="B73" s="479"/>
      <c r="C73" s="308">
        <v>-0.68972164789169199</v>
      </c>
      <c r="D73" s="308">
        <v>-0.68884076027598173</v>
      </c>
      <c r="E73" s="308">
        <v>-0.28111155950644229</v>
      </c>
      <c r="F73" s="308">
        <v>-8.9682107007247158E-2</v>
      </c>
      <c r="G73" s="309">
        <v>-1.7465555648113869</v>
      </c>
      <c r="H73" s="308">
        <v>0.67150746156471264</v>
      </c>
      <c r="I73" s="308">
        <v>-0.41657526108975751</v>
      </c>
      <c r="J73" s="308">
        <v>0.38196232008350822</v>
      </c>
      <c r="K73" s="308">
        <v>5.1000260311431305</v>
      </c>
      <c r="L73" s="310">
        <v>5.6968654453634633</v>
      </c>
    </row>
    <row r="74" spans="1:12" ht="15.75" customHeight="1" x14ac:dyDescent="0.2">
      <c r="A74" s="269"/>
      <c r="B74" s="311"/>
      <c r="C74" s="269"/>
      <c r="D74" s="269"/>
      <c r="E74" s="269"/>
      <c r="F74" s="269"/>
      <c r="G74" s="297"/>
      <c r="H74" s="269"/>
      <c r="I74" s="269"/>
      <c r="J74" s="269"/>
      <c r="K74" s="269"/>
      <c r="L74" s="297"/>
    </row>
    <row r="75" spans="1:12" ht="15.75" customHeight="1" x14ac:dyDescent="0.2">
      <c r="A75" s="483" t="s">
        <v>88</v>
      </c>
      <c r="B75" s="483"/>
      <c r="C75" s="269"/>
      <c r="D75" s="269"/>
      <c r="E75" s="269"/>
      <c r="F75" s="269"/>
      <c r="G75" s="297"/>
      <c r="H75" s="269"/>
      <c r="I75" s="269"/>
      <c r="J75" s="269"/>
      <c r="K75" s="269"/>
      <c r="L75" s="297"/>
    </row>
    <row r="76" spans="1:12" ht="15.75" hidden="1" customHeight="1" x14ac:dyDescent="0.2">
      <c r="A76" s="484"/>
      <c r="B76" s="484"/>
      <c r="C76" s="312"/>
      <c r="D76" s="312"/>
      <c r="E76" s="312"/>
      <c r="F76" s="312"/>
      <c r="G76" s="313"/>
      <c r="H76" s="312"/>
      <c r="I76" s="312"/>
      <c r="J76" s="312"/>
      <c r="K76" s="312"/>
      <c r="L76" s="313"/>
    </row>
    <row r="77" spans="1:12" ht="15.75" customHeight="1" x14ac:dyDescent="0.2">
      <c r="A77" s="484" t="s">
        <v>90</v>
      </c>
      <c r="B77" s="484"/>
      <c r="C77" s="312">
        <v>26.091434426220552</v>
      </c>
      <c r="D77" s="312">
        <v>-2.9553464487497987</v>
      </c>
      <c r="E77" s="312">
        <v>2.2119306616514556</v>
      </c>
      <c r="F77" s="312">
        <v>-2.4741432746172611</v>
      </c>
      <c r="G77" s="313">
        <v>22.873875364504947</v>
      </c>
      <c r="H77" s="312">
        <v>10.665659276481376</v>
      </c>
      <c r="I77" s="312">
        <v>6.6072694085525132</v>
      </c>
      <c r="J77" s="312">
        <v>1.3213428916644463</v>
      </c>
      <c r="K77" s="312">
        <v>21.322472554740799</v>
      </c>
      <c r="L77" s="313">
        <v>39.916744131439131</v>
      </c>
    </row>
    <row r="78" spans="1:12" ht="15.75" customHeight="1" x14ac:dyDescent="0.2">
      <c r="A78" s="484" t="s">
        <v>91</v>
      </c>
      <c r="B78" s="484"/>
      <c r="C78" s="312">
        <v>2.0501779299609999</v>
      </c>
      <c r="D78" s="312">
        <v>6.3509532447582009</v>
      </c>
      <c r="E78" s="312">
        <v>6.3335274912808011</v>
      </c>
      <c r="F78" s="312">
        <v>3.1345751775217985</v>
      </c>
      <c r="G78" s="313">
        <v>17.869233843521801</v>
      </c>
      <c r="H78" s="312">
        <v>8.2555204139999994</v>
      </c>
      <c r="I78" s="312">
        <v>1.6374646363200014</v>
      </c>
      <c r="J78" s="312">
        <v>-0.4242767891199612</v>
      </c>
      <c r="K78" s="312">
        <v>-2.0263986576300392</v>
      </c>
      <c r="L78" s="313">
        <v>7.44230960357</v>
      </c>
    </row>
    <row r="79" spans="1:12" ht="15.75" customHeight="1" x14ac:dyDescent="0.2">
      <c r="A79" s="483" t="s">
        <v>92</v>
      </c>
      <c r="B79" s="483"/>
      <c r="C79" s="288">
        <v>28.22113960042498</v>
      </c>
      <c r="D79" s="288">
        <v>3.5239178359025858</v>
      </c>
      <c r="E79" s="288">
        <v>8.6789610573383058</v>
      </c>
      <c r="F79" s="288">
        <v>0.74675282671327947</v>
      </c>
      <c r="G79" s="289">
        <v>41.170771320379153</v>
      </c>
      <c r="H79" s="288">
        <v>19.043432664137981</v>
      </c>
      <c r="I79" s="288">
        <v>8.3847546979626699</v>
      </c>
      <c r="J79" s="288">
        <v>0.88280576201647998</v>
      </c>
      <c r="K79" s="288">
        <v>19.56363755085351</v>
      </c>
      <c r="L79" s="289">
        <v>47.874630674970646</v>
      </c>
    </row>
    <row r="80" spans="1:12" ht="15.75" customHeight="1" x14ac:dyDescent="0.2">
      <c r="A80" s="269"/>
      <c r="B80" s="311"/>
      <c r="C80" s="269"/>
      <c r="D80" s="269"/>
      <c r="E80" s="269"/>
      <c r="F80" s="269"/>
      <c r="G80" s="297"/>
      <c r="H80" s="269"/>
      <c r="I80" s="269"/>
      <c r="J80" s="269"/>
      <c r="K80" s="269"/>
      <c r="L80" s="297"/>
    </row>
    <row r="81" spans="1:12" ht="15.75" customHeight="1" x14ac:dyDescent="0.2">
      <c r="B81" s="484" t="s">
        <v>449</v>
      </c>
      <c r="C81" s="484"/>
      <c r="D81" s="484"/>
      <c r="E81" s="484"/>
      <c r="F81" s="484"/>
      <c r="G81" s="484"/>
      <c r="H81" s="484"/>
      <c r="I81" s="484"/>
      <c r="J81" s="484"/>
      <c r="K81" s="484"/>
      <c r="L81" s="484"/>
    </row>
    <row r="82" spans="1:12" ht="31.5" customHeight="1" x14ac:dyDescent="0.2">
      <c r="A82" s="314"/>
      <c r="B82" s="314" t="s">
        <v>450</v>
      </c>
      <c r="C82" s="269"/>
      <c r="D82" s="269"/>
      <c r="E82" s="269"/>
      <c r="F82" s="269"/>
      <c r="G82" s="269"/>
      <c r="H82" s="269"/>
      <c r="I82" s="269"/>
      <c r="J82" s="269"/>
    </row>
    <row r="83" spans="1:12" ht="15.75" customHeight="1" x14ac:dyDescent="0.2">
      <c r="A83" s="269"/>
      <c r="B83" s="485" t="s">
        <v>143</v>
      </c>
      <c r="C83" s="485"/>
      <c r="D83" s="269"/>
      <c r="E83" s="269"/>
      <c r="F83" s="269"/>
      <c r="G83" s="269"/>
      <c r="H83" s="269"/>
      <c r="I83" s="269"/>
      <c r="J83" s="269"/>
    </row>
    <row r="84" spans="1:12" ht="15.75" customHeight="1" x14ac:dyDescent="0.2">
      <c r="A84" s="269"/>
      <c r="B84" s="267"/>
      <c r="C84" s="269"/>
      <c r="D84" s="269"/>
      <c r="E84" s="269"/>
      <c r="F84" s="269"/>
      <c r="G84" s="269"/>
      <c r="H84" s="269"/>
      <c r="I84" s="269"/>
      <c r="J84" s="269"/>
    </row>
    <row r="85" spans="1:12" ht="15.75" customHeight="1" x14ac:dyDescent="0.2">
      <c r="A85" s="269"/>
      <c r="B85"/>
      <c r="C85"/>
      <c r="D85"/>
      <c r="E85"/>
      <c r="F85"/>
      <c r="G85"/>
      <c r="H85"/>
      <c r="I85"/>
      <c r="J85"/>
      <c r="K85"/>
      <c r="L85"/>
    </row>
    <row r="86" spans="1:12" ht="15.75" customHeight="1" x14ac:dyDescent="0.2">
      <c r="A86" s="269"/>
      <c r="B86" s="267"/>
      <c r="C86" s="269"/>
      <c r="D86" s="269"/>
      <c r="E86" s="269"/>
      <c r="F86" s="269"/>
      <c r="G86" s="269"/>
      <c r="H86" s="269"/>
      <c r="I86" s="269"/>
      <c r="J86" s="269"/>
    </row>
    <row r="87" spans="1:12" ht="15.75" customHeight="1" x14ac:dyDescent="0.2">
      <c r="A87" s="269"/>
      <c r="B87" s="246"/>
      <c r="C87" s="269"/>
      <c r="D87" s="269"/>
      <c r="E87" s="269"/>
      <c r="F87" s="269"/>
      <c r="G87" s="269"/>
      <c r="H87" s="269"/>
      <c r="I87" s="269"/>
      <c r="J87" s="269"/>
    </row>
    <row r="88" spans="1:12" ht="15.75" customHeight="1" x14ac:dyDescent="0.2">
      <c r="A88" s="269"/>
      <c r="B88" s="267"/>
      <c r="C88" s="269"/>
      <c r="D88" s="269"/>
      <c r="E88" s="269"/>
      <c r="F88" s="269"/>
      <c r="G88" s="269"/>
      <c r="H88" s="269"/>
      <c r="I88" s="269"/>
      <c r="J88" s="269"/>
    </row>
  </sheetData>
  <mergeCells count="27">
    <mergeCell ref="A79:B79"/>
    <mergeCell ref="B81:L81"/>
    <mergeCell ref="B83:C83"/>
    <mergeCell ref="A72:B72"/>
    <mergeCell ref="A73:B73"/>
    <mergeCell ref="A75:B75"/>
    <mergeCell ref="A76:B76"/>
    <mergeCell ref="A77:B77"/>
    <mergeCell ref="A78:B78"/>
    <mergeCell ref="A71:B71"/>
    <mergeCell ref="A32:B32"/>
    <mergeCell ref="A35:B35"/>
    <mergeCell ref="A39:B39"/>
    <mergeCell ref="A41:B41"/>
    <mergeCell ref="A43:B43"/>
    <mergeCell ref="A48:B48"/>
    <mergeCell ref="A57:B57"/>
    <mergeCell ref="A63:B63"/>
    <mergeCell ref="A65:B65"/>
    <mergeCell ref="A68:B68"/>
    <mergeCell ref="A69:B69"/>
    <mergeCell ref="A25:B25"/>
    <mergeCell ref="A1:B1"/>
    <mergeCell ref="A3:B3"/>
    <mergeCell ref="A4:B4"/>
    <mergeCell ref="A9:B9"/>
    <mergeCell ref="A11:B11"/>
  </mergeCells>
  <hyperlinks>
    <hyperlink ref="A1:B1" location="Index!A1" display="Back to index" xr:uid="{202343F4-C418-4609-B5ED-5885861065F5}"/>
    <hyperlink ref="B83:C83" location="Disclaimers!A1" display="Link to disclaimers Non-IFRS descriptions tab" xr:uid="{C03E1EA8-1378-4053-BE0A-1816E15CC6E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3"/>
  <sheetViews>
    <sheetView showGridLines="0" zoomScaleNormal="100" workbookViewId="0">
      <pane xSplit="2" ySplit="3" topLeftCell="C4" activePane="bottomRight" state="frozen"/>
      <selection pane="topRight"/>
      <selection pane="bottomLeft"/>
      <selection pane="bottomRight" sqref="A1:B1"/>
    </sheetView>
  </sheetViews>
  <sheetFormatPr defaultColWidth="13.7109375" defaultRowHeight="12.75" x14ac:dyDescent="0.2"/>
  <cols>
    <col min="1" max="1" width="4.85546875" customWidth="1"/>
    <col min="2" max="2" width="39" customWidth="1"/>
    <col min="3" max="20" width="9.140625" customWidth="1"/>
  </cols>
  <sheetData>
    <row r="1" spans="1:20" ht="15.75" customHeight="1" x14ac:dyDescent="0.2">
      <c r="A1" s="469" t="s">
        <v>12</v>
      </c>
      <c r="B1" s="469"/>
      <c r="C1" s="159" t="s">
        <v>13</v>
      </c>
      <c r="D1" s="159" t="s">
        <v>14</v>
      </c>
      <c r="E1" s="159" t="s">
        <v>15</v>
      </c>
      <c r="F1" s="159" t="s">
        <v>16</v>
      </c>
      <c r="G1" s="159" t="s">
        <v>17</v>
      </c>
      <c r="H1" s="159" t="s">
        <v>18</v>
      </c>
      <c r="I1" s="159" t="s">
        <v>19</v>
      </c>
      <c r="J1" s="159" t="s">
        <v>20</v>
      </c>
      <c r="K1" s="159" t="s">
        <v>21</v>
      </c>
      <c r="L1" s="159" t="s">
        <v>22</v>
      </c>
      <c r="M1" s="159" t="s">
        <v>23</v>
      </c>
      <c r="N1" s="159" t="s">
        <v>24</v>
      </c>
      <c r="O1" s="159" t="s">
        <v>25</v>
      </c>
      <c r="P1" s="159" t="s">
        <v>26</v>
      </c>
      <c r="Q1" s="159" t="s">
        <v>27</v>
      </c>
      <c r="R1" s="159" t="s">
        <v>28</v>
      </c>
      <c r="S1" s="159" t="s">
        <v>29</v>
      </c>
      <c r="T1" s="159" t="s">
        <v>30</v>
      </c>
    </row>
    <row r="2" spans="1:20" ht="15.75" customHeight="1" x14ac:dyDescent="0.2">
      <c r="A2" s="486" t="s">
        <v>145</v>
      </c>
      <c r="B2" s="486"/>
      <c r="C2" s="202"/>
      <c r="D2" s="202"/>
      <c r="E2" s="202"/>
      <c r="F2" s="202"/>
      <c r="G2" s="202"/>
      <c r="H2" s="202"/>
      <c r="I2" s="202"/>
      <c r="J2" s="202"/>
      <c r="K2" s="202"/>
      <c r="L2" s="202"/>
      <c r="M2" s="202"/>
      <c r="N2" s="202"/>
      <c r="O2" s="202"/>
      <c r="P2" s="202"/>
      <c r="Q2" s="202"/>
      <c r="R2" s="202"/>
      <c r="S2" s="202"/>
      <c r="T2" s="202"/>
    </row>
    <row r="3" spans="1:20" ht="15.75" customHeight="1" x14ac:dyDescent="0.2">
      <c r="A3" s="487" t="s">
        <v>146</v>
      </c>
      <c r="B3" s="487"/>
      <c r="C3" s="163"/>
      <c r="D3" s="163"/>
      <c r="E3" s="163"/>
      <c r="F3" s="163"/>
      <c r="G3" s="163"/>
      <c r="H3" s="163"/>
      <c r="I3" s="163"/>
      <c r="J3" s="163"/>
      <c r="K3" s="163"/>
      <c r="L3" s="163"/>
      <c r="M3" s="163"/>
      <c r="N3" s="163"/>
      <c r="O3" s="163"/>
      <c r="P3" s="163"/>
      <c r="Q3" s="163"/>
      <c r="R3" s="163"/>
      <c r="S3" s="163"/>
      <c r="T3" s="163"/>
    </row>
    <row r="4" spans="1:20" ht="15.75" customHeight="1" x14ac:dyDescent="0.2">
      <c r="A4" s="488" t="s">
        <v>147</v>
      </c>
      <c r="B4" s="488"/>
      <c r="C4" s="315"/>
      <c r="D4" s="315"/>
      <c r="E4" s="315"/>
      <c r="F4" s="315"/>
      <c r="G4" s="316"/>
      <c r="H4" s="315"/>
      <c r="I4" s="315"/>
      <c r="J4" s="315"/>
      <c r="K4" s="315"/>
      <c r="L4" s="316"/>
      <c r="M4" s="315"/>
      <c r="N4" s="315"/>
      <c r="O4" s="315"/>
      <c r="P4" s="315"/>
      <c r="Q4" s="316"/>
      <c r="R4" s="315"/>
      <c r="S4" s="315"/>
      <c r="T4" s="315"/>
    </row>
    <row r="5" spans="1:20" ht="15.75" customHeight="1" x14ac:dyDescent="0.2">
      <c r="A5" s="29"/>
      <c r="B5" s="30" t="s">
        <v>148</v>
      </c>
      <c r="C5" s="224">
        <v>2530</v>
      </c>
      <c r="D5" s="224">
        <v>2416</v>
      </c>
      <c r="E5" s="224">
        <v>2533</v>
      </c>
      <c r="F5" s="224">
        <v>2685</v>
      </c>
      <c r="G5" s="225">
        <v>2685</v>
      </c>
      <c r="H5" s="224">
        <v>2761</v>
      </c>
      <c r="I5" s="224">
        <v>2796</v>
      </c>
      <c r="J5" s="224">
        <v>2865</v>
      </c>
      <c r="K5" s="224">
        <v>2919</v>
      </c>
      <c r="L5" s="225">
        <v>2919</v>
      </c>
      <c r="M5" s="224">
        <v>2899</v>
      </c>
      <c r="N5" s="224">
        <v>2968</v>
      </c>
      <c r="O5" s="224">
        <v>2986</v>
      </c>
      <c r="P5" s="224">
        <v>3026</v>
      </c>
      <c r="Q5" s="225">
        <v>3026</v>
      </c>
      <c r="R5" s="224">
        <v>3067</v>
      </c>
      <c r="S5" s="224">
        <v>3067</v>
      </c>
      <c r="T5" s="224">
        <v>3080</v>
      </c>
    </row>
    <row r="6" spans="1:20" ht="15.75" customHeight="1" x14ac:dyDescent="0.2">
      <c r="A6" s="29"/>
      <c r="B6" s="30" t="s">
        <v>39</v>
      </c>
      <c r="C6" s="224">
        <v>273</v>
      </c>
      <c r="D6" s="224">
        <v>288</v>
      </c>
      <c r="E6" s="224">
        <v>269</v>
      </c>
      <c r="F6" s="224">
        <v>273</v>
      </c>
      <c r="G6" s="225">
        <v>273</v>
      </c>
      <c r="H6" s="224">
        <v>279</v>
      </c>
      <c r="I6" s="224">
        <v>282</v>
      </c>
      <c r="J6" s="224">
        <v>284</v>
      </c>
      <c r="K6" s="224">
        <v>288</v>
      </c>
      <c r="L6" s="225">
        <v>288</v>
      </c>
      <c r="M6" s="224">
        <v>292</v>
      </c>
      <c r="N6" s="224">
        <v>293</v>
      </c>
      <c r="O6" s="224">
        <v>296</v>
      </c>
      <c r="P6" s="224">
        <v>299</v>
      </c>
      <c r="Q6" s="225">
        <v>299</v>
      </c>
      <c r="R6" s="224">
        <v>299</v>
      </c>
      <c r="S6" s="224">
        <v>298</v>
      </c>
      <c r="T6" s="224">
        <v>297</v>
      </c>
    </row>
    <row r="7" spans="1:20" ht="15.75" customHeight="1" x14ac:dyDescent="0.2">
      <c r="A7" s="28"/>
      <c r="B7" s="30" t="s">
        <v>149</v>
      </c>
      <c r="C7" s="224">
        <v>95.82</v>
      </c>
      <c r="D7" s="224">
        <v>87.995000000000005</v>
      </c>
      <c r="E7" s="224">
        <v>95.536000000000001</v>
      </c>
      <c r="F7" s="224">
        <v>109.98399999999999</v>
      </c>
      <c r="G7" s="225">
        <v>389.33499999999998</v>
      </c>
      <c r="H7" s="224">
        <v>107.247</v>
      </c>
      <c r="I7" s="224">
        <v>109.202</v>
      </c>
      <c r="J7" s="224">
        <v>110.83199999999999</v>
      </c>
      <c r="K7" s="224">
        <v>120.145</v>
      </c>
      <c r="L7" s="225">
        <v>447.42599999999999</v>
      </c>
      <c r="M7" s="224">
        <v>116.80200000000001</v>
      </c>
      <c r="N7" s="224">
        <v>117.072</v>
      </c>
      <c r="O7" s="224">
        <v>115.88500000000001</v>
      </c>
      <c r="P7" s="224">
        <v>126.252</v>
      </c>
      <c r="Q7" s="225">
        <v>476.012</v>
      </c>
      <c r="R7" s="224">
        <v>119.142</v>
      </c>
      <c r="S7" s="224">
        <v>121.617</v>
      </c>
      <c r="T7" s="224">
        <v>122.901</v>
      </c>
    </row>
    <row r="8" spans="1:20" ht="15.75" customHeight="1" x14ac:dyDescent="0.2">
      <c r="A8" s="28"/>
      <c r="B8" s="30" t="s">
        <v>150</v>
      </c>
      <c r="C8" s="224">
        <v>87.599000000000004</v>
      </c>
      <c r="D8" s="224">
        <v>81.543999999999997</v>
      </c>
      <c r="E8" s="224">
        <v>83.715000000000003</v>
      </c>
      <c r="F8" s="224">
        <v>95.156000000000006</v>
      </c>
      <c r="G8" s="225">
        <v>348.01499999999999</v>
      </c>
      <c r="H8" s="224">
        <v>95.378</v>
      </c>
      <c r="I8" s="224">
        <v>98.231999999999999</v>
      </c>
      <c r="J8" s="224">
        <v>98.811999999999998</v>
      </c>
      <c r="K8" s="224">
        <v>105.705</v>
      </c>
      <c r="L8" s="225">
        <v>398.12799999999999</v>
      </c>
      <c r="M8" s="224">
        <v>105.197</v>
      </c>
      <c r="N8" s="224">
        <v>105.057</v>
      </c>
      <c r="O8" s="224">
        <v>104.78700000000001</v>
      </c>
      <c r="P8" s="224">
        <v>113.68600000000001</v>
      </c>
      <c r="Q8" s="225">
        <v>428.726</v>
      </c>
      <c r="R8" s="224">
        <v>108.434</v>
      </c>
      <c r="S8" s="224">
        <v>110.304</v>
      </c>
      <c r="T8" s="224">
        <v>110.89</v>
      </c>
    </row>
    <row r="9" spans="1:20" ht="15.75" customHeight="1" x14ac:dyDescent="0.2">
      <c r="A9" s="28"/>
      <c r="B9" s="333" t="s">
        <v>151</v>
      </c>
      <c r="C9" s="317">
        <v>-9.0000000000000011E-3</v>
      </c>
      <c r="D9" s="317">
        <v>-6.0999999999999999E-2</v>
      </c>
      <c r="E9" s="317">
        <v>-2.6000000000000002E-2</v>
      </c>
      <c r="F9" s="317">
        <v>0.09</v>
      </c>
      <c r="G9" s="318">
        <v>-1E-3</v>
      </c>
      <c r="H9" s="317">
        <v>8.900000000000001E-2</v>
      </c>
      <c r="I9" s="317">
        <v>0.20500000000000002</v>
      </c>
      <c r="J9" s="317">
        <v>0.18</v>
      </c>
      <c r="K9" s="317">
        <v>0.111</v>
      </c>
      <c r="L9" s="318">
        <v>0.14400000000000002</v>
      </c>
      <c r="M9" s="317">
        <v>0.10300000000000001</v>
      </c>
      <c r="N9" s="317">
        <v>6.9000000000000006E-2</v>
      </c>
      <c r="O9" s="317">
        <v>0.06</v>
      </c>
      <c r="P9" s="317">
        <v>7.4999999999999997E-2</v>
      </c>
      <c r="Q9" s="318">
        <v>7.6999999999999999E-2</v>
      </c>
      <c r="R9" s="317">
        <v>3.1000000000000003E-2</v>
      </c>
      <c r="S9" s="317">
        <v>0.05</v>
      </c>
      <c r="T9" s="317">
        <v>5.7999999999999996E-2</v>
      </c>
    </row>
    <row r="10" spans="1:20" ht="15.75" customHeight="1" x14ac:dyDescent="0.2">
      <c r="A10" s="28"/>
      <c r="B10" s="30" t="s">
        <v>66</v>
      </c>
      <c r="C10" s="224">
        <v>35.442999999999998</v>
      </c>
      <c r="D10" s="224">
        <v>25.44</v>
      </c>
      <c r="E10" s="224">
        <v>31.911000000000001</v>
      </c>
      <c r="F10" s="224">
        <v>43.968000000000004</v>
      </c>
      <c r="G10" s="225">
        <v>136.762</v>
      </c>
      <c r="H10" s="224">
        <v>40.280999999999999</v>
      </c>
      <c r="I10" s="224">
        <v>38.378</v>
      </c>
      <c r="J10" s="224">
        <v>38.823999999999998</v>
      </c>
      <c r="K10" s="224">
        <v>44.798000000000002</v>
      </c>
      <c r="L10" s="225">
        <v>162.28200000000001</v>
      </c>
      <c r="M10" s="224">
        <v>43.290999999999997</v>
      </c>
      <c r="N10" s="224">
        <v>42.393000000000001</v>
      </c>
      <c r="O10" s="224">
        <v>40.343000000000004</v>
      </c>
      <c r="P10" s="224">
        <v>49.79</v>
      </c>
      <c r="Q10" s="225">
        <v>175.81800000000001</v>
      </c>
      <c r="R10" s="224">
        <v>43.963000000000001</v>
      </c>
      <c r="S10" s="224">
        <v>43.749000000000002</v>
      </c>
      <c r="T10" s="224">
        <v>46.832999999999998</v>
      </c>
    </row>
    <row r="11" spans="1:20" ht="15.75" customHeight="1" x14ac:dyDescent="0.2">
      <c r="A11" s="28"/>
      <c r="B11" s="333" t="s">
        <v>151</v>
      </c>
      <c r="C11" s="317">
        <v>6.9999999999999993E-3</v>
      </c>
      <c r="D11" s="317">
        <v>-0.14899999999999999</v>
      </c>
      <c r="E11" s="317">
        <v>-9.0999999999999998E-2</v>
      </c>
      <c r="F11" s="317">
        <v>9.9000000000000005E-2</v>
      </c>
      <c r="G11" s="318">
        <v>-2.5000000000000001E-2</v>
      </c>
      <c r="H11" s="317">
        <v>0.13699999999999998</v>
      </c>
      <c r="I11" s="317">
        <v>0.50900000000000001</v>
      </c>
      <c r="J11" s="317">
        <v>0.217</v>
      </c>
      <c r="K11" s="317">
        <v>1.9E-2</v>
      </c>
      <c r="L11" s="318">
        <v>0.187</v>
      </c>
      <c r="M11" s="317">
        <v>7.4999999999999997E-2</v>
      </c>
      <c r="N11" s="317">
        <v>0.105</v>
      </c>
      <c r="O11" s="317">
        <v>3.9E-2</v>
      </c>
      <c r="P11" s="317">
        <v>0.111</v>
      </c>
      <c r="Q11" s="318">
        <v>8.3000000000000004E-2</v>
      </c>
      <c r="R11" s="317">
        <v>1.6E-2</v>
      </c>
      <c r="S11" s="317">
        <v>3.2000000000000001E-2</v>
      </c>
      <c r="T11" s="317">
        <v>0.161</v>
      </c>
    </row>
    <row r="12" spans="1:20" ht="15.75" customHeight="1" x14ac:dyDescent="0.2">
      <c r="A12" s="28"/>
      <c r="B12" s="28"/>
      <c r="C12" s="315"/>
      <c r="D12" s="315"/>
      <c r="E12" s="315"/>
      <c r="F12" s="315"/>
      <c r="G12" s="316"/>
      <c r="H12" s="315"/>
      <c r="I12" s="315"/>
      <c r="J12" s="319"/>
      <c r="K12" s="222"/>
      <c r="L12" s="316"/>
      <c r="M12" s="222"/>
      <c r="N12" s="222"/>
      <c r="O12" s="222"/>
      <c r="P12" s="222"/>
      <c r="Q12" s="316"/>
      <c r="R12" s="222"/>
      <c r="S12" s="222"/>
      <c r="T12" s="222"/>
    </row>
    <row r="13" spans="1:20" ht="15.75" customHeight="1" x14ac:dyDescent="0.2">
      <c r="A13" s="488" t="s">
        <v>89</v>
      </c>
      <c r="B13" s="488"/>
      <c r="C13" s="315"/>
      <c r="D13" s="315"/>
      <c r="E13" s="315"/>
      <c r="F13" s="315"/>
      <c r="G13" s="316"/>
      <c r="H13" s="315"/>
      <c r="I13" s="315"/>
      <c r="J13" s="319"/>
      <c r="K13" s="222"/>
      <c r="L13" s="316"/>
      <c r="M13" s="222"/>
      <c r="N13" s="222"/>
      <c r="O13" s="222"/>
      <c r="P13" s="222"/>
      <c r="Q13" s="316"/>
      <c r="R13" s="222"/>
      <c r="S13" s="222"/>
      <c r="T13" s="222"/>
    </row>
    <row r="14" spans="1:20" ht="15.75" customHeight="1" x14ac:dyDescent="0.2">
      <c r="A14" s="29"/>
      <c r="B14" s="30" t="s">
        <v>148</v>
      </c>
      <c r="C14" s="224">
        <v>10708</v>
      </c>
      <c r="D14" s="224">
        <v>10576</v>
      </c>
      <c r="E14" s="224">
        <v>10904</v>
      </c>
      <c r="F14" s="224">
        <v>11416</v>
      </c>
      <c r="G14" s="225">
        <v>11416</v>
      </c>
      <c r="H14" s="224">
        <v>11516</v>
      </c>
      <c r="I14" s="224">
        <v>11512</v>
      </c>
      <c r="J14" s="224">
        <v>11566</v>
      </c>
      <c r="K14" s="224">
        <v>11754</v>
      </c>
      <c r="L14" s="225">
        <v>11754</v>
      </c>
      <c r="M14" s="224">
        <v>11773</v>
      </c>
      <c r="N14" s="224">
        <v>11793</v>
      </c>
      <c r="O14" s="224">
        <v>11684</v>
      </c>
      <c r="P14" s="224">
        <v>11793</v>
      </c>
      <c r="Q14" s="225">
        <v>11793</v>
      </c>
      <c r="R14" s="224">
        <v>11782</v>
      </c>
      <c r="S14" s="224">
        <v>11731</v>
      </c>
      <c r="T14" s="224">
        <v>11745</v>
      </c>
    </row>
    <row r="15" spans="1:20" ht="15.75" customHeight="1" x14ac:dyDescent="0.2">
      <c r="A15" s="29"/>
      <c r="B15" s="30" t="s">
        <v>39</v>
      </c>
      <c r="C15" s="224">
        <v>533</v>
      </c>
      <c r="D15" s="224">
        <v>550</v>
      </c>
      <c r="E15" s="224">
        <v>586</v>
      </c>
      <c r="F15" s="224">
        <v>606</v>
      </c>
      <c r="G15" s="225">
        <v>606</v>
      </c>
      <c r="H15" s="224">
        <v>642</v>
      </c>
      <c r="I15" s="224">
        <v>654</v>
      </c>
      <c r="J15" s="224">
        <v>670</v>
      </c>
      <c r="K15" s="224">
        <v>675</v>
      </c>
      <c r="L15" s="225">
        <v>675</v>
      </c>
      <c r="M15" s="224">
        <v>696</v>
      </c>
      <c r="N15" s="224">
        <v>703</v>
      </c>
      <c r="O15" s="224">
        <v>707</v>
      </c>
      <c r="P15" s="224">
        <v>723</v>
      </c>
      <c r="Q15" s="225">
        <v>723</v>
      </c>
      <c r="R15" s="224">
        <v>724</v>
      </c>
      <c r="S15" s="224">
        <v>721</v>
      </c>
      <c r="T15" s="224">
        <v>723</v>
      </c>
    </row>
    <row r="16" spans="1:20" ht="15.75" customHeight="1" x14ac:dyDescent="0.2">
      <c r="A16" s="28"/>
      <c r="B16" s="30" t="s">
        <v>149</v>
      </c>
      <c r="C16" s="224">
        <v>368.73399999999998</v>
      </c>
      <c r="D16" s="224">
        <v>356.79300000000001</v>
      </c>
      <c r="E16" s="224">
        <v>379.92200000000003</v>
      </c>
      <c r="F16" s="224">
        <v>397.06400000000002</v>
      </c>
      <c r="G16" s="225">
        <v>1502.5129999999999</v>
      </c>
      <c r="H16" s="224">
        <v>389.20400000000001</v>
      </c>
      <c r="I16" s="224">
        <v>401.279</v>
      </c>
      <c r="J16" s="224">
        <v>400.20600000000002</v>
      </c>
      <c r="K16" s="224">
        <v>409.89</v>
      </c>
      <c r="L16" s="225">
        <v>1600.579</v>
      </c>
      <c r="M16" s="224">
        <v>393.67399999999998</v>
      </c>
      <c r="N16" s="224">
        <v>420.57600000000002</v>
      </c>
      <c r="O16" s="224">
        <v>399.62299999999999</v>
      </c>
      <c r="P16" s="224">
        <v>404.52100000000002</v>
      </c>
      <c r="Q16" s="225">
        <v>1618.395</v>
      </c>
      <c r="R16" s="224">
        <v>395.60399999999998</v>
      </c>
      <c r="S16" s="224">
        <v>392.92200000000003</v>
      </c>
      <c r="T16" s="224">
        <v>382.654</v>
      </c>
    </row>
    <row r="17" spans="1:20" ht="15.75" customHeight="1" x14ac:dyDescent="0.2">
      <c r="A17" s="28"/>
      <c r="B17" s="30" t="s">
        <v>150</v>
      </c>
      <c r="C17" s="224">
        <v>318.90199999999999</v>
      </c>
      <c r="D17" s="224">
        <v>305.06900000000002</v>
      </c>
      <c r="E17" s="224">
        <v>314.44</v>
      </c>
      <c r="F17" s="224">
        <v>334.17200000000003</v>
      </c>
      <c r="G17" s="225">
        <v>1272.5820000000001</v>
      </c>
      <c r="H17" s="224">
        <v>335.233</v>
      </c>
      <c r="I17" s="224">
        <v>341.255</v>
      </c>
      <c r="J17" s="224">
        <v>342.90600000000001</v>
      </c>
      <c r="K17" s="224">
        <v>345.154</v>
      </c>
      <c r="L17" s="225">
        <v>1364.548</v>
      </c>
      <c r="M17" s="224">
        <v>339.91199999999998</v>
      </c>
      <c r="N17" s="224">
        <v>346.625</v>
      </c>
      <c r="O17" s="224">
        <v>340.20800000000003</v>
      </c>
      <c r="P17" s="224">
        <v>346.50700000000001</v>
      </c>
      <c r="Q17" s="225">
        <v>1373.252</v>
      </c>
      <c r="R17" s="224">
        <v>333.64699999999999</v>
      </c>
      <c r="S17" s="224">
        <v>335.435</v>
      </c>
      <c r="T17" s="224">
        <v>330.87599999999998</v>
      </c>
    </row>
    <row r="18" spans="1:20" ht="15.75" customHeight="1" x14ac:dyDescent="0.2">
      <c r="A18" s="28"/>
      <c r="B18" s="333" t="s">
        <v>151</v>
      </c>
      <c r="C18" s="317">
        <v>4.8000000000000001E-2</v>
      </c>
      <c r="D18" s="317">
        <v>-1.6E-2</v>
      </c>
      <c r="E18" s="317">
        <v>3.9E-2</v>
      </c>
      <c r="F18" s="317">
        <v>6.6000000000000003E-2</v>
      </c>
      <c r="G18" s="318">
        <v>3.4000000000000002E-2</v>
      </c>
      <c r="H18" s="317">
        <v>6.0999999999999999E-2</v>
      </c>
      <c r="I18" s="317">
        <v>0.122</v>
      </c>
      <c r="J18" s="317">
        <v>9.1999999999999998E-2</v>
      </c>
      <c r="K18" s="317">
        <v>2.4E-2</v>
      </c>
      <c r="L18" s="318">
        <v>7.2999999999999995E-2</v>
      </c>
      <c r="M18" s="317">
        <v>8.0000000000000002E-3</v>
      </c>
      <c r="N18" s="317">
        <v>1.1000000000000001E-2</v>
      </c>
      <c r="O18" s="317">
        <v>-5.0000000000000001E-3</v>
      </c>
      <c r="P18" s="317">
        <v>1.9E-2</v>
      </c>
      <c r="Q18" s="318">
        <v>8.0000000000000002E-3</v>
      </c>
      <c r="R18" s="317">
        <v>-2E-3</v>
      </c>
      <c r="S18" s="317">
        <v>-1.6E-2</v>
      </c>
      <c r="T18" s="317">
        <v>-1.4999999999999999E-2</v>
      </c>
    </row>
    <row r="19" spans="1:20" ht="15.75" customHeight="1" x14ac:dyDescent="0.2">
      <c r="A19" s="28"/>
      <c r="B19" s="30" t="s">
        <v>66</v>
      </c>
      <c r="C19" s="224">
        <v>193.76599999999999</v>
      </c>
      <c r="D19" s="224">
        <v>183.54900000000001</v>
      </c>
      <c r="E19" s="224">
        <v>190.96600000000001</v>
      </c>
      <c r="F19" s="224">
        <v>209.595</v>
      </c>
      <c r="G19" s="225">
        <v>777.875</v>
      </c>
      <c r="H19" s="224">
        <v>213.506</v>
      </c>
      <c r="I19" s="224">
        <v>218.34899999999999</v>
      </c>
      <c r="J19" s="224">
        <v>214.48400000000001</v>
      </c>
      <c r="K19" s="224">
        <v>210.887</v>
      </c>
      <c r="L19" s="225">
        <v>857.226</v>
      </c>
      <c r="M19" s="224">
        <v>216.19800000000001</v>
      </c>
      <c r="N19" s="224">
        <v>219.084</v>
      </c>
      <c r="O19" s="224">
        <v>208.352</v>
      </c>
      <c r="P19" s="224">
        <v>213.285</v>
      </c>
      <c r="Q19" s="225">
        <v>856.91899999999998</v>
      </c>
      <c r="R19" s="224">
        <v>199.11500000000001</v>
      </c>
      <c r="S19" s="224">
        <v>198.87700000000001</v>
      </c>
      <c r="T19" s="224">
        <v>199.441</v>
      </c>
    </row>
    <row r="20" spans="1:20" ht="15.75" customHeight="1" x14ac:dyDescent="0.2">
      <c r="A20" s="28"/>
      <c r="B20" s="333" t="s">
        <v>151</v>
      </c>
      <c r="C20" s="317">
        <v>1.6E-2</v>
      </c>
      <c r="D20" s="317">
        <v>-2.3E-2</v>
      </c>
      <c r="E20" s="317">
        <v>3.2000000000000001E-2</v>
      </c>
      <c r="F20" s="317">
        <v>0.14699999999999999</v>
      </c>
      <c r="G20" s="318">
        <v>4.2999999999999997E-2</v>
      </c>
      <c r="H20" s="317">
        <v>0.11199999999999999</v>
      </c>
      <c r="I20" s="317">
        <v>0.193</v>
      </c>
      <c r="J20" s="317">
        <v>0.125</v>
      </c>
      <c r="K20" s="317">
        <v>-3.0000000000000001E-3</v>
      </c>
      <c r="L20" s="318">
        <v>0.10300000000000001</v>
      </c>
      <c r="M20" s="317">
        <v>6.0000000000000001E-3</v>
      </c>
      <c r="N20" s="317">
        <v>-1E-3</v>
      </c>
      <c r="O20" s="317">
        <v>-2.6000000000000002E-2</v>
      </c>
      <c r="P20" s="317">
        <v>2.6000000000000002E-2</v>
      </c>
      <c r="Q20" s="318">
        <v>1E-3</v>
      </c>
      <c r="R20" s="317">
        <v>-6.4000000000000001E-2</v>
      </c>
      <c r="S20" s="317">
        <v>-7.6999999999999999E-2</v>
      </c>
      <c r="T20" s="317">
        <v>-0.03</v>
      </c>
    </row>
    <row r="21" spans="1:20" ht="15.75" customHeight="1" x14ac:dyDescent="0.2">
      <c r="A21" s="28"/>
      <c r="B21" s="28"/>
      <c r="C21" s="222"/>
      <c r="D21" s="222"/>
      <c r="E21" s="222"/>
      <c r="F21" s="222"/>
      <c r="G21" s="320"/>
      <c r="H21" s="222"/>
      <c r="I21" s="222"/>
      <c r="J21" s="319"/>
      <c r="K21" s="222"/>
      <c r="L21" s="320"/>
      <c r="M21" s="222"/>
      <c r="N21" s="222"/>
      <c r="O21" s="222"/>
      <c r="P21" s="222"/>
      <c r="Q21" s="320"/>
      <c r="R21" s="222"/>
      <c r="S21" s="222"/>
      <c r="T21" s="222"/>
    </row>
    <row r="22" spans="1:20" ht="15.75" customHeight="1" x14ac:dyDescent="0.2">
      <c r="A22" s="488" t="s">
        <v>152</v>
      </c>
      <c r="B22" s="488"/>
      <c r="C22" s="222"/>
      <c r="D22" s="222"/>
      <c r="E22" s="222"/>
      <c r="F22" s="222"/>
      <c r="G22" s="320"/>
      <c r="H22" s="222"/>
      <c r="I22" s="222"/>
      <c r="J22" s="319"/>
      <c r="K22" s="222"/>
      <c r="L22" s="320"/>
      <c r="M22" s="222"/>
      <c r="N22" s="222"/>
      <c r="O22" s="222"/>
      <c r="P22" s="222"/>
      <c r="Q22" s="320"/>
      <c r="R22" s="222"/>
      <c r="S22" s="222"/>
      <c r="T22" s="222"/>
    </row>
    <row r="23" spans="1:20" ht="15.75" customHeight="1" x14ac:dyDescent="0.2">
      <c r="A23" s="29"/>
      <c r="B23" s="30" t="s">
        <v>148</v>
      </c>
      <c r="C23" s="224">
        <v>3780</v>
      </c>
      <c r="D23" s="224">
        <v>3371</v>
      </c>
      <c r="E23" s="224">
        <v>3713</v>
      </c>
      <c r="F23" s="224">
        <v>3920</v>
      </c>
      <c r="G23" s="225">
        <v>3920</v>
      </c>
      <c r="H23" s="224">
        <v>3971</v>
      </c>
      <c r="I23" s="224">
        <v>3901</v>
      </c>
      <c r="J23" s="224">
        <v>4029</v>
      </c>
      <c r="K23" s="224">
        <v>4119</v>
      </c>
      <c r="L23" s="225">
        <v>4119</v>
      </c>
      <c r="M23" s="224">
        <v>4123</v>
      </c>
      <c r="N23" s="224">
        <v>3732</v>
      </c>
      <c r="O23" s="224">
        <v>3665</v>
      </c>
      <c r="P23" s="224">
        <v>3687</v>
      </c>
      <c r="Q23" s="225">
        <v>3687</v>
      </c>
      <c r="R23" s="224">
        <v>3715</v>
      </c>
      <c r="S23" s="224">
        <v>3712</v>
      </c>
      <c r="T23" s="224">
        <v>3795</v>
      </c>
    </row>
    <row r="24" spans="1:20" ht="15.75" customHeight="1" x14ac:dyDescent="0.2">
      <c r="A24" s="29"/>
      <c r="B24" s="30" t="s">
        <v>39</v>
      </c>
      <c r="C24" s="224">
        <v>535</v>
      </c>
      <c r="D24" s="224">
        <v>495</v>
      </c>
      <c r="E24" s="224">
        <v>532</v>
      </c>
      <c r="F24" s="224">
        <v>564</v>
      </c>
      <c r="G24" s="225">
        <v>564</v>
      </c>
      <c r="H24" s="224">
        <v>615</v>
      </c>
      <c r="I24" s="224">
        <v>647</v>
      </c>
      <c r="J24" s="224">
        <v>664</v>
      </c>
      <c r="K24" s="224">
        <v>676</v>
      </c>
      <c r="L24" s="225">
        <v>676</v>
      </c>
      <c r="M24" s="224">
        <v>691</v>
      </c>
      <c r="N24" s="224">
        <v>696</v>
      </c>
      <c r="O24" s="224">
        <v>709</v>
      </c>
      <c r="P24" s="224">
        <v>720</v>
      </c>
      <c r="Q24" s="225">
        <v>720</v>
      </c>
      <c r="R24" s="224">
        <v>696</v>
      </c>
      <c r="S24" s="224">
        <v>663</v>
      </c>
      <c r="T24" s="224">
        <v>662</v>
      </c>
    </row>
    <row r="25" spans="1:20" ht="15.75" customHeight="1" x14ac:dyDescent="0.2">
      <c r="A25" s="28"/>
      <c r="B25" s="30" t="s">
        <v>149</v>
      </c>
      <c r="C25" s="224">
        <v>157.88399999999999</v>
      </c>
      <c r="D25" s="224">
        <v>131.649</v>
      </c>
      <c r="E25" s="224">
        <v>143.387</v>
      </c>
      <c r="F25" s="224">
        <v>151.376</v>
      </c>
      <c r="G25" s="225">
        <v>584.29600000000005</v>
      </c>
      <c r="H25" s="224">
        <v>154.68799999999999</v>
      </c>
      <c r="I25" s="224">
        <v>154.03399999999999</v>
      </c>
      <c r="J25" s="224">
        <v>155.07400000000001</v>
      </c>
      <c r="K25" s="224">
        <v>159.685</v>
      </c>
      <c r="L25" s="225">
        <v>623.48199999999997</v>
      </c>
      <c r="M25" s="224">
        <v>155.17699999999999</v>
      </c>
      <c r="N25" s="224">
        <v>158.524</v>
      </c>
      <c r="O25" s="224">
        <v>154.81299999999999</v>
      </c>
      <c r="P25" s="224">
        <v>152.77000000000001</v>
      </c>
      <c r="Q25" s="225">
        <v>621.28399999999999</v>
      </c>
      <c r="R25" s="224">
        <v>153.393</v>
      </c>
      <c r="S25" s="224">
        <v>152.57599999999999</v>
      </c>
      <c r="T25" s="224">
        <v>153.44499999999999</v>
      </c>
    </row>
    <row r="26" spans="1:20" ht="15.75" customHeight="1" x14ac:dyDescent="0.2">
      <c r="A26" s="28"/>
      <c r="B26" s="30" t="s">
        <v>150</v>
      </c>
      <c r="C26" s="224">
        <v>154.661</v>
      </c>
      <c r="D26" s="224">
        <v>131.25899999999999</v>
      </c>
      <c r="E26" s="224">
        <v>140.827</v>
      </c>
      <c r="F26" s="224">
        <v>148.63</v>
      </c>
      <c r="G26" s="225">
        <v>575.37800000000004</v>
      </c>
      <c r="H26" s="224">
        <v>151.31899999999999</v>
      </c>
      <c r="I26" s="224">
        <v>150.56100000000001</v>
      </c>
      <c r="J26" s="224">
        <v>152.64500000000001</v>
      </c>
      <c r="K26" s="224">
        <v>157.21799999999999</v>
      </c>
      <c r="L26" s="225">
        <v>611.74300000000005</v>
      </c>
      <c r="M26" s="224">
        <v>152.292</v>
      </c>
      <c r="N26" s="224">
        <v>154.12299999999999</v>
      </c>
      <c r="O26" s="224">
        <v>151.785</v>
      </c>
      <c r="P26" s="224">
        <v>150.08099999999999</v>
      </c>
      <c r="Q26" s="225">
        <v>608.28200000000004</v>
      </c>
      <c r="R26" s="224">
        <v>150.03</v>
      </c>
      <c r="S26" s="224">
        <v>149.66300000000001</v>
      </c>
      <c r="T26" s="224">
        <v>150.505</v>
      </c>
    </row>
    <row r="27" spans="1:20" ht="15.75" customHeight="1" x14ac:dyDescent="0.2">
      <c r="A27" s="28"/>
      <c r="B27" s="333" t="s">
        <v>151</v>
      </c>
      <c r="C27" s="317">
        <v>4.0000000000000001E-3</v>
      </c>
      <c r="D27" s="317">
        <v>-0.159</v>
      </c>
      <c r="E27" s="317">
        <v>-0.106</v>
      </c>
      <c r="F27" s="317">
        <v>-4.5999999999999999E-2</v>
      </c>
      <c r="G27" s="318">
        <v>-7.6999999999999999E-2</v>
      </c>
      <c r="H27" s="317">
        <v>-2.2000000000000002E-2</v>
      </c>
      <c r="I27" s="317">
        <v>0.14699999999999999</v>
      </c>
      <c r="J27" s="317">
        <v>8.4000000000000005E-2</v>
      </c>
      <c r="K27" s="317">
        <v>5.7999999999999996E-2</v>
      </c>
      <c r="L27" s="318">
        <v>6.3E-2</v>
      </c>
      <c r="M27" s="317">
        <v>6.0000000000000001E-3</v>
      </c>
      <c r="N27" s="317">
        <v>2.4E-2</v>
      </c>
      <c r="O27" s="317">
        <v>-6.0000000000000001E-3</v>
      </c>
      <c r="P27" s="317">
        <v>-4.4999999999999998E-2</v>
      </c>
      <c r="Q27" s="318">
        <v>-6.0000000000000001E-3</v>
      </c>
      <c r="R27" s="317">
        <v>-1.4999999999999999E-2</v>
      </c>
      <c r="S27" s="317">
        <v>-2.8999999999999998E-2</v>
      </c>
      <c r="T27" s="317">
        <v>-8.0000000000000002E-3</v>
      </c>
    </row>
    <row r="28" spans="1:20" ht="15.75" customHeight="1" x14ac:dyDescent="0.2">
      <c r="A28" s="28"/>
      <c r="B28" s="30" t="s">
        <v>66</v>
      </c>
      <c r="C28" s="224">
        <v>62.081000000000003</v>
      </c>
      <c r="D28" s="224">
        <v>40.134</v>
      </c>
      <c r="E28" s="224">
        <v>56.683</v>
      </c>
      <c r="F28" s="224">
        <v>73.183999999999997</v>
      </c>
      <c r="G28" s="225">
        <v>232.08199999999999</v>
      </c>
      <c r="H28" s="224">
        <v>62.460999999999999</v>
      </c>
      <c r="I28" s="224">
        <v>59.277999999999999</v>
      </c>
      <c r="J28" s="224">
        <v>60.74</v>
      </c>
      <c r="K28" s="224">
        <v>66.872</v>
      </c>
      <c r="L28" s="225">
        <v>249.351</v>
      </c>
      <c r="M28" s="224">
        <v>60.850999999999999</v>
      </c>
      <c r="N28" s="224">
        <v>63.594000000000001</v>
      </c>
      <c r="O28" s="224">
        <v>58.473999999999997</v>
      </c>
      <c r="P28" s="224">
        <v>59.006</v>
      </c>
      <c r="Q28" s="225">
        <v>241.92400000000001</v>
      </c>
      <c r="R28" s="224">
        <v>57.581000000000003</v>
      </c>
      <c r="S28" s="224">
        <v>58.679000000000002</v>
      </c>
      <c r="T28" s="224">
        <v>57.195999999999998</v>
      </c>
    </row>
    <row r="29" spans="1:20" ht="15.75" customHeight="1" x14ac:dyDescent="0.2">
      <c r="A29" s="28"/>
      <c r="B29" s="333" t="s">
        <v>151</v>
      </c>
      <c r="C29" s="317">
        <v>-2.1000000000000001E-2</v>
      </c>
      <c r="D29" s="317">
        <v>-0.373</v>
      </c>
      <c r="E29" s="317">
        <v>-0.11599999999999999</v>
      </c>
      <c r="F29" s="317">
        <v>0.11599999999999999</v>
      </c>
      <c r="G29" s="318">
        <v>-9.6999999999999989E-2</v>
      </c>
      <c r="H29" s="317">
        <v>6.0000000000000001E-3</v>
      </c>
      <c r="I29" s="317">
        <v>0.47700000000000004</v>
      </c>
      <c r="J29" s="317">
        <v>7.2000000000000008E-2</v>
      </c>
      <c r="K29" s="317">
        <v>-8.5999999999999993E-2</v>
      </c>
      <c r="L29" s="318">
        <v>7.400000000000001E-2</v>
      </c>
      <c r="M29" s="317">
        <v>-2.6000000000000002E-2</v>
      </c>
      <c r="N29" s="317">
        <v>7.2999999999999995E-2</v>
      </c>
      <c r="O29" s="317">
        <v>-3.7000000000000005E-2</v>
      </c>
      <c r="P29" s="317">
        <v>-0.11800000000000001</v>
      </c>
      <c r="Q29" s="318">
        <v>-0.03</v>
      </c>
      <c r="R29" s="317">
        <v>-5.4000000000000006E-2</v>
      </c>
      <c r="S29" s="317">
        <v>-7.6999999999999999E-2</v>
      </c>
      <c r="T29" s="317">
        <v>-2.2000000000000002E-2</v>
      </c>
    </row>
    <row r="30" spans="1:20" ht="15.75" customHeight="1" x14ac:dyDescent="0.2">
      <c r="A30" s="28"/>
      <c r="B30" s="28"/>
      <c r="C30" s="222"/>
      <c r="D30" s="222"/>
      <c r="E30" s="222"/>
      <c r="F30" s="222"/>
      <c r="G30" s="320"/>
      <c r="H30" s="222"/>
      <c r="I30" s="222"/>
      <c r="J30" s="319"/>
      <c r="K30" s="222"/>
      <c r="L30" s="320"/>
      <c r="M30" s="222"/>
      <c r="N30" s="222"/>
      <c r="O30" s="222"/>
      <c r="P30" s="222"/>
      <c r="Q30" s="320"/>
      <c r="R30" s="222"/>
      <c r="S30" s="222"/>
      <c r="T30" s="222"/>
    </row>
    <row r="31" spans="1:20" ht="15.75" customHeight="1" x14ac:dyDescent="0.2">
      <c r="A31" s="488" t="s">
        <v>90</v>
      </c>
      <c r="B31" s="488"/>
      <c r="C31" s="222"/>
      <c r="D31" s="222"/>
      <c r="E31" s="222"/>
      <c r="F31" s="222"/>
      <c r="G31" s="320"/>
      <c r="H31" s="222"/>
      <c r="I31" s="222"/>
      <c r="J31" s="319"/>
      <c r="K31" s="222"/>
      <c r="L31" s="320"/>
      <c r="M31" s="222"/>
      <c r="N31" s="222"/>
      <c r="O31" s="222"/>
      <c r="P31" s="222"/>
      <c r="Q31" s="320"/>
      <c r="R31" s="222"/>
      <c r="S31" s="222"/>
      <c r="T31" s="222"/>
    </row>
    <row r="32" spans="1:20" ht="15.75" customHeight="1" x14ac:dyDescent="0.2">
      <c r="A32" s="29"/>
      <c r="B32" s="30" t="s">
        <v>148</v>
      </c>
      <c r="C32" s="224">
        <v>9135</v>
      </c>
      <c r="D32" s="224">
        <v>8704</v>
      </c>
      <c r="E32" s="224">
        <v>9147</v>
      </c>
      <c r="F32" s="224">
        <v>10025</v>
      </c>
      <c r="G32" s="225">
        <v>10025</v>
      </c>
      <c r="H32" s="224">
        <v>10310</v>
      </c>
      <c r="I32" s="224">
        <v>10432</v>
      </c>
      <c r="J32" s="224">
        <v>10792</v>
      </c>
      <c r="K32" s="224">
        <v>11271</v>
      </c>
      <c r="L32" s="225">
        <v>11271</v>
      </c>
      <c r="M32" s="224">
        <v>11196</v>
      </c>
      <c r="N32" s="224">
        <v>11215</v>
      </c>
      <c r="O32" s="224">
        <v>11427</v>
      </c>
      <c r="P32" s="224">
        <v>11511</v>
      </c>
      <c r="Q32" s="225">
        <v>11511</v>
      </c>
      <c r="R32" s="224">
        <v>11458</v>
      </c>
      <c r="S32" s="224">
        <v>11593</v>
      </c>
      <c r="T32" s="224">
        <v>11571</v>
      </c>
    </row>
    <row r="33" spans="1:20" ht="15.75" customHeight="1" x14ac:dyDescent="0.2">
      <c r="A33" s="29"/>
      <c r="B33" s="30" t="s">
        <v>39</v>
      </c>
      <c r="C33" s="224">
        <v>1721</v>
      </c>
      <c r="D33" s="224">
        <v>1689</v>
      </c>
      <c r="E33" s="224">
        <v>1731</v>
      </c>
      <c r="F33" s="224">
        <v>1740</v>
      </c>
      <c r="G33" s="225">
        <v>1740</v>
      </c>
      <c r="H33" s="224">
        <v>1767</v>
      </c>
      <c r="I33" s="224">
        <v>1782</v>
      </c>
      <c r="J33" s="224">
        <v>1793</v>
      </c>
      <c r="K33" s="224">
        <v>1797</v>
      </c>
      <c r="L33" s="225">
        <v>1797</v>
      </c>
      <c r="M33" s="224">
        <v>1815</v>
      </c>
      <c r="N33" s="224">
        <v>1811</v>
      </c>
      <c r="O33" s="224">
        <v>1803</v>
      </c>
      <c r="P33" s="224">
        <v>1807</v>
      </c>
      <c r="Q33" s="225">
        <v>1807</v>
      </c>
      <c r="R33" s="224">
        <v>1800</v>
      </c>
      <c r="S33" s="224">
        <v>1731</v>
      </c>
      <c r="T33" s="224">
        <v>1632</v>
      </c>
    </row>
    <row r="34" spans="1:20" ht="15.75" customHeight="1" x14ac:dyDescent="0.2">
      <c r="A34" s="28"/>
      <c r="B34" s="30" t="s">
        <v>149</v>
      </c>
      <c r="C34" s="224">
        <v>356.38</v>
      </c>
      <c r="D34" s="224">
        <v>301.38099999999997</v>
      </c>
      <c r="E34" s="224">
        <v>332.08100000000002</v>
      </c>
      <c r="F34" s="224">
        <v>355.72899999999998</v>
      </c>
      <c r="G34" s="225">
        <v>1345.5709999999999</v>
      </c>
      <c r="H34" s="224">
        <v>356.96899999999999</v>
      </c>
      <c r="I34" s="224">
        <v>348.47899999999998</v>
      </c>
      <c r="J34" s="224">
        <v>348.62400000000002</v>
      </c>
      <c r="K34" s="224">
        <v>359.45499999999998</v>
      </c>
      <c r="L34" s="225">
        <v>1413.527</v>
      </c>
      <c r="M34" s="224">
        <v>356.911</v>
      </c>
      <c r="N34" s="224">
        <v>359.464</v>
      </c>
      <c r="O34" s="224">
        <v>320.38299999999998</v>
      </c>
      <c r="P34" s="224">
        <v>298.56200000000001</v>
      </c>
      <c r="Q34" s="225">
        <v>1335.32</v>
      </c>
      <c r="R34" s="224">
        <v>298.42099999999999</v>
      </c>
      <c r="S34" s="224">
        <v>313.61900000000003</v>
      </c>
      <c r="T34" s="224">
        <v>344.15600000000001</v>
      </c>
    </row>
    <row r="35" spans="1:20" ht="15.75" customHeight="1" x14ac:dyDescent="0.2">
      <c r="A35" s="28"/>
      <c r="B35" s="30" t="s">
        <v>150</v>
      </c>
      <c r="C35" s="224">
        <v>331.839</v>
      </c>
      <c r="D35" s="224">
        <v>288.16500000000002</v>
      </c>
      <c r="E35" s="224">
        <v>310.85500000000002</v>
      </c>
      <c r="F35" s="224">
        <v>326.77600000000001</v>
      </c>
      <c r="G35" s="225">
        <v>1257.635</v>
      </c>
      <c r="H35" s="224">
        <v>336.61599999999999</v>
      </c>
      <c r="I35" s="224">
        <v>327.29599999999999</v>
      </c>
      <c r="J35" s="224">
        <v>325.19400000000002</v>
      </c>
      <c r="K35" s="224">
        <v>329.50299999999999</v>
      </c>
      <c r="L35" s="225">
        <v>1318.61</v>
      </c>
      <c r="M35" s="224">
        <v>332.30200000000002</v>
      </c>
      <c r="N35" s="224">
        <v>336.06099999999998</v>
      </c>
      <c r="O35" s="224">
        <v>302.84500000000003</v>
      </c>
      <c r="P35" s="224">
        <v>281.60599999999999</v>
      </c>
      <c r="Q35" s="225">
        <v>1252.8140000000001</v>
      </c>
      <c r="R35" s="224">
        <v>285.67399999999998</v>
      </c>
      <c r="S35" s="224">
        <v>301.79899999999998</v>
      </c>
      <c r="T35" s="224">
        <v>333.30900000000003</v>
      </c>
    </row>
    <row r="36" spans="1:20" ht="15.75" customHeight="1" x14ac:dyDescent="0.2">
      <c r="A36" s="28"/>
      <c r="B36" s="333" t="s">
        <v>151</v>
      </c>
      <c r="C36" s="317">
        <v>1.2E-2</v>
      </c>
      <c r="D36" s="317">
        <v>-3.9E-2</v>
      </c>
      <c r="E36" s="317">
        <v>-2E-3</v>
      </c>
      <c r="F36" s="317">
        <v>-1.3999999999999999E-2</v>
      </c>
      <c r="G36" s="318">
        <v>-1.1000000000000001E-2</v>
      </c>
      <c r="H36" s="317">
        <v>3.1000000000000003E-2</v>
      </c>
      <c r="I36" s="317">
        <v>9.4E-2</v>
      </c>
      <c r="J36" s="317">
        <v>0.06</v>
      </c>
      <c r="K36" s="317">
        <v>6.4000000000000001E-2</v>
      </c>
      <c r="L36" s="318">
        <v>6.2000000000000006E-2</v>
      </c>
      <c r="M36" s="317">
        <v>7.8E-2</v>
      </c>
      <c r="N36" s="317">
        <v>8.5000000000000006E-2</v>
      </c>
      <c r="O36" s="317">
        <v>5.7000000000000002E-2</v>
      </c>
      <c r="P36" s="317">
        <v>4.4000000000000004E-2</v>
      </c>
      <c r="Q36" s="318">
        <v>6.6000000000000003E-2</v>
      </c>
      <c r="R36" s="317">
        <v>3.6000000000000004E-2</v>
      </c>
      <c r="S36" s="317">
        <v>2.4E-2</v>
      </c>
      <c r="T36" s="317">
        <v>2.5000000000000001E-2</v>
      </c>
    </row>
    <row r="37" spans="1:20" ht="15.75" customHeight="1" x14ac:dyDescent="0.2">
      <c r="A37" s="28"/>
      <c r="B37" s="30" t="s">
        <v>66</v>
      </c>
      <c r="C37" s="224">
        <v>118.72</v>
      </c>
      <c r="D37" s="224">
        <v>109.72799999999999</v>
      </c>
      <c r="E37" s="224">
        <v>111.477</v>
      </c>
      <c r="F37" s="224">
        <v>117.051</v>
      </c>
      <c r="G37" s="225">
        <v>456.97699999999998</v>
      </c>
      <c r="H37" s="224">
        <v>120.923</v>
      </c>
      <c r="I37" s="224">
        <v>107.76</v>
      </c>
      <c r="J37" s="224">
        <v>103.803</v>
      </c>
      <c r="K37" s="224">
        <v>108.42100000000001</v>
      </c>
      <c r="L37" s="225">
        <v>440.90600000000001</v>
      </c>
      <c r="M37" s="224">
        <v>108.09699999999999</v>
      </c>
      <c r="N37" s="224">
        <v>106.092</v>
      </c>
      <c r="O37" s="224">
        <v>97.429000000000002</v>
      </c>
      <c r="P37" s="224">
        <v>92.248000000000005</v>
      </c>
      <c r="Q37" s="225">
        <v>403.86500000000001</v>
      </c>
      <c r="R37" s="224">
        <v>86.323999999999998</v>
      </c>
      <c r="S37" s="224">
        <v>91.302999999999997</v>
      </c>
      <c r="T37" s="224">
        <v>114.193</v>
      </c>
    </row>
    <row r="38" spans="1:20" ht="15.75" customHeight="1" x14ac:dyDescent="0.2">
      <c r="A38" s="28"/>
      <c r="B38" s="333" t="s">
        <v>151</v>
      </c>
      <c r="C38" s="317">
        <v>-2.3E-2</v>
      </c>
      <c r="D38" s="317">
        <v>6.9000000000000006E-2</v>
      </c>
      <c r="E38" s="317">
        <v>2.6000000000000002E-2</v>
      </c>
      <c r="F38" s="317">
        <v>-2.7999999999999997E-2</v>
      </c>
      <c r="G38" s="318">
        <v>9.0000000000000011E-3</v>
      </c>
      <c r="H38" s="317">
        <v>3.6000000000000004E-2</v>
      </c>
      <c r="I38" s="317">
        <v>-5.2999999999999999E-2</v>
      </c>
      <c r="J38" s="317">
        <v>-5.5999999999999994E-2</v>
      </c>
      <c r="K38" s="317">
        <v>-2.1000000000000001E-2</v>
      </c>
      <c r="L38" s="318">
        <v>-2.4E-2</v>
      </c>
      <c r="M38" s="317">
        <v>-2.3E-2</v>
      </c>
      <c r="N38" s="317">
        <v>0.04</v>
      </c>
      <c r="O38" s="317">
        <v>6.6000000000000003E-2</v>
      </c>
      <c r="P38" s="317">
        <v>0.04</v>
      </c>
      <c r="Q38" s="318">
        <v>0.03</v>
      </c>
      <c r="R38" s="317">
        <v>-3.7999999999999999E-2</v>
      </c>
      <c r="S38" s="317">
        <v>-1.3000000000000001E-2</v>
      </c>
      <c r="T38" s="317">
        <v>9.0999999999999998E-2</v>
      </c>
    </row>
    <row r="39" spans="1:20" ht="15.75" customHeight="1" x14ac:dyDescent="0.2">
      <c r="A39" s="28"/>
      <c r="B39" s="28"/>
      <c r="C39" s="222"/>
      <c r="D39" s="222"/>
      <c r="E39" s="222"/>
      <c r="F39" s="222"/>
      <c r="G39" s="320"/>
      <c r="H39" s="222"/>
      <c r="I39" s="222"/>
      <c r="J39" s="319"/>
      <c r="K39" s="222"/>
      <c r="L39" s="320"/>
      <c r="M39" s="222"/>
      <c r="N39" s="222"/>
      <c r="O39" s="222"/>
      <c r="P39" s="222"/>
      <c r="Q39" s="320"/>
      <c r="R39" s="222"/>
      <c r="S39" s="222"/>
      <c r="T39" s="222"/>
    </row>
    <row r="40" spans="1:20" ht="15.75" customHeight="1" x14ac:dyDescent="0.2">
      <c r="A40" s="488" t="s">
        <v>153</v>
      </c>
      <c r="B40" s="488"/>
      <c r="C40" s="222"/>
      <c r="D40" s="222"/>
      <c r="E40" s="222"/>
      <c r="F40" s="222"/>
      <c r="G40" s="320"/>
      <c r="H40" s="222"/>
      <c r="I40" s="222"/>
      <c r="J40" s="319"/>
      <c r="K40" s="222"/>
      <c r="L40" s="320"/>
      <c r="M40" s="222"/>
      <c r="N40" s="222"/>
      <c r="O40" s="222"/>
      <c r="P40" s="222"/>
      <c r="Q40" s="320"/>
      <c r="R40" s="222"/>
      <c r="S40" s="222"/>
      <c r="T40" s="222"/>
    </row>
    <row r="41" spans="1:20" ht="15.75" customHeight="1" x14ac:dyDescent="0.2">
      <c r="A41" s="29"/>
      <c r="B41" s="30" t="s">
        <v>148</v>
      </c>
      <c r="C41" s="224">
        <v>3478</v>
      </c>
      <c r="D41" s="224">
        <v>3402</v>
      </c>
      <c r="E41" s="224">
        <v>3599</v>
      </c>
      <c r="F41" s="224">
        <v>3618</v>
      </c>
      <c r="G41" s="225">
        <v>3618</v>
      </c>
      <c r="H41" s="224">
        <v>3683</v>
      </c>
      <c r="I41" s="224">
        <v>3719</v>
      </c>
      <c r="J41" s="224">
        <v>3839</v>
      </c>
      <c r="K41" s="224">
        <v>3887</v>
      </c>
      <c r="L41" s="225">
        <v>3887</v>
      </c>
      <c r="M41" s="224">
        <v>3961</v>
      </c>
      <c r="N41" s="224">
        <v>4024</v>
      </c>
      <c r="O41" s="224">
        <v>4053</v>
      </c>
      <c r="P41" s="224">
        <v>4258</v>
      </c>
      <c r="Q41" s="225">
        <v>4258</v>
      </c>
      <c r="R41" s="224">
        <v>4178</v>
      </c>
      <c r="S41" s="224">
        <v>4174</v>
      </c>
      <c r="T41" s="224">
        <v>4241</v>
      </c>
    </row>
    <row r="42" spans="1:20" ht="15.75" customHeight="1" x14ac:dyDescent="0.2">
      <c r="A42" s="29"/>
      <c r="B42" s="30" t="s">
        <v>39</v>
      </c>
      <c r="C42" s="224">
        <v>443</v>
      </c>
      <c r="D42" s="224">
        <v>411</v>
      </c>
      <c r="E42" s="224">
        <v>446</v>
      </c>
      <c r="F42" s="224">
        <v>452</v>
      </c>
      <c r="G42" s="225">
        <v>452</v>
      </c>
      <c r="H42" s="224">
        <v>461</v>
      </c>
      <c r="I42" s="224">
        <v>476</v>
      </c>
      <c r="J42" s="224">
        <v>487</v>
      </c>
      <c r="K42" s="224">
        <v>495</v>
      </c>
      <c r="L42" s="225">
        <v>495</v>
      </c>
      <c r="M42" s="224">
        <v>494</v>
      </c>
      <c r="N42" s="224">
        <v>497</v>
      </c>
      <c r="O42" s="224">
        <v>499</v>
      </c>
      <c r="P42" s="224">
        <v>497</v>
      </c>
      <c r="Q42" s="225">
        <v>497</v>
      </c>
      <c r="R42" s="224">
        <v>494</v>
      </c>
      <c r="S42" s="224">
        <v>495</v>
      </c>
      <c r="T42" s="224">
        <v>503</v>
      </c>
    </row>
    <row r="43" spans="1:20" ht="15.75" customHeight="1" x14ac:dyDescent="0.2">
      <c r="A43" s="28"/>
      <c r="B43" s="30" t="s">
        <v>149</v>
      </c>
      <c r="C43" s="224">
        <v>142.43600000000001</v>
      </c>
      <c r="D43" s="224">
        <v>134.72300000000001</v>
      </c>
      <c r="E43" s="224">
        <v>131.88300000000001</v>
      </c>
      <c r="F43" s="224">
        <v>135.03299999999999</v>
      </c>
      <c r="G43" s="225">
        <v>544.07399999999996</v>
      </c>
      <c r="H43" s="224">
        <v>137.43799999999999</v>
      </c>
      <c r="I43" s="224">
        <v>137.434</v>
      </c>
      <c r="J43" s="224">
        <v>139.12799999999999</v>
      </c>
      <c r="K43" s="224">
        <v>141.08600000000001</v>
      </c>
      <c r="L43" s="225">
        <v>555.08600000000001</v>
      </c>
      <c r="M43" s="224">
        <v>136.649</v>
      </c>
      <c r="N43" s="224">
        <v>138.86099999999999</v>
      </c>
      <c r="O43" s="224">
        <v>140.76900000000001</v>
      </c>
      <c r="P43" s="224">
        <v>139.684</v>
      </c>
      <c r="Q43" s="225">
        <v>555.96400000000006</v>
      </c>
      <c r="R43" s="224">
        <v>138.53200000000001</v>
      </c>
      <c r="S43" s="224">
        <v>142.86699999999999</v>
      </c>
      <c r="T43" s="224">
        <v>143.03800000000001</v>
      </c>
    </row>
    <row r="44" spans="1:20" ht="15.75" customHeight="1" x14ac:dyDescent="0.2">
      <c r="A44" s="28"/>
      <c r="B44" s="30" t="s">
        <v>150</v>
      </c>
      <c r="C44" s="224">
        <v>134.012</v>
      </c>
      <c r="D44" s="224">
        <v>127.559</v>
      </c>
      <c r="E44" s="224">
        <v>123.82899999999999</v>
      </c>
      <c r="F44" s="224">
        <v>127.619</v>
      </c>
      <c r="G44" s="225">
        <v>513.01900000000001</v>
      </c>
      <c r="H44" s="224">
        <v>128.917</v>
      </c>
      <c r="I44" s="224">
        <v>129.11799999999999</v>
      </c>
      <c r="J44" s="224">
        <v>132.172</v>
      </c>
      <c r="K44" s="224">
        <v>135.31</v>
      </c>
      <c r="L44" s="225">
        <v>525.51499999999999</v>
      </c>
      <c r="M44" s="224">
        <v>129.952</v>
      </c>
      <c r="N44" s="224">
        <v>131.65100000000001</v>
      </c>
      <c r="O44" s="224">
        <v>134.73599999999999</v>
      </c>
      <c r="P44" s="224">
        <v>133.91399999999999</v>
      </c>
      <c r="Q44" s="225">
        <v>530.25300000000004</v>
      </c>
      <c r="R44" s="224">
        <v>132.34299999999999</v>
      </c>
      <c r="S44" s="224">
        <v>136.53</v>
      </c>
      <c r="T44" s="224">
        <v>137.58099999999999</v>
      </c>
    </row>
    <row r="45" spans="1:20" ht="15.75" customHeight="1" x14ac:dyDescent="0.2">
      <c r="A45" s="28"/>
      <c r="B45" s="333" t="s">
        <v>151</v>
      </c>
      <c r="C45" s="317">
        <v>-1.4999999999999999E-2</v>
      </c>
      <c r="D45" s="317">
        <v>-5.0999999999999997E-2</v>
      </c>
      <c r="E45" s="317">
        <v>-0.05</v>
      </c>
      <c r="F45" s="317">
        <v>-1.1000000000000001E-2</v>
      </c>
      <c r="G45" s="318">
        <v>-3.2000000000000001E-2</v>
      </c>
      <c r="H45" s="317">
        <v>-9.0000000000000011E-3</v>
      </c>
      <c r="I45" s="317">
        <v>1.3999999999999999E-2</v>
      </c>
      <c r="J45" s="317">
        <v>6.2000000000000006E-2</v>
      </c>
      <c r="K45" s="317">
        <v>4.2000000000000003E-2</v>
      </c>
      <c r="L45" s="318">
        <v>2.7000000000000003E-2</v>
      </c>
      <c r="M45" s="317">
        <v>4.9000000000000002E-2</v>
      </c>
      <c r="N45" s="317">
        <v>5.5999999999999994E-2</v>
      </c>
      <c r="O45" s="317">
        <v>2.3E-2</v>
      </c>
      <c r="P45" s="317">
        <v>4.0999999999999995E-2</v>
      </c>
      <c r="Q45" s="318">
        <v>4.2000000000000003E-2</v>
      </c>
      <c r="R45" s="317">
        <v>0.06</v>
      </c>
      <c r="S45" s="317">
        <v>9.6000000000000002E-2</v>
      </c>
      <c r="T45" s="317">
        <v>7.5999999999999998E-2</v>
      </c>
    </row>
    <row r="46" spans="1:20" ht="15.75" customHeight="1" x14ac:dyDescent="0.2">
      <c r="A46" s="28"/>
      <c r="B46" s="30" t="s">
        <v>66</v>
      </c>
      <c r="C46" s="224">
        <v>63.890999999999998</v>
      </c>
      <c r="D46" s="224">
        <v>63.37</v>
      </c>
      <c r="E46" s="224">
        <v>62.125</v>
      </c>
      <c r="F46" s="224">
        <v>63.076000000000001</v>
      </c>
      <c r="G46" s="225">
        <v>252.46100000000001</v>
      </c>
      <c r="H46" s="224">
        <v>60.19</v>
      </c>
      <c r="I46" s="224">
        <v>59.762999999999998</v>
      </c>
      <c r="J46" s="224">
        <v>63.493000000000002</v>
      </c>
      <c r="K46" s="224">
        <v>58.920999999999999</v>
      </c>
      <c r="L46" s="225">
        <v>242.36699999999999</v>
      </c>
      <c r="M46" s="224">
        <v>63.265999999999998</v>
      </c>
      <c r="N46" s="224">
        <v>60.067</v>
      </c>
      <c r="O46" s="224">
        <v>61.563000000000002</v>
      </c>
      <c r="P46" s="224">
        <v>59.823999999999998</v>
      </c>
      <c r="Q46" s="225">
        <v>244.71899999999999</v>
      </c>
      <c r="R46" s="224">
        <v>60.540999999999997</v>
      </c>
      <c r="S46" s="224">
        <v>62.052999999999997</v>
      </c>
      <c r="T46" s="224">
        <v>63.177999999999997</v>
      </c>
    </row>
    <row r="47" spans="1:20" ht="15.75" customHeight="1" x14ac:dyDescent="0.2">
      <c r="A47" s="28"/>
      <c r="B47" s="333" t="s">
        <v>151</v>
      </c>
      <c r="C47" s="317">
        <v>-0.1</v>
      </c>
      <c r="D47" s="317">
        <v>-3.1000000000000003E-2</v>
      </c>
      <c r="E47" s="317">
        <v>-8.6999999999999994E-2</v>
      </c>
      <c r="F47" s="317">
        <v>-4.7E-2</v>
      </c>
      <c r="G47" s="318">
        <v>-6.7000000000000004E-2</v>
      </c>
      <c r="H47" s="317">
        <v>-0.03</v>
      </c>
      <c r="I47" s="317">
        <v>-5.5999999999999994E-2</v>
      </c>
      <c r="J47" s="317">
        <v>1.6E-2</v>
      </c>
      <c r="K47" s="317">
        <v>-8.199999999999999E-2</v>
      </c>
      <c r="L47" s="318">
        <v>-3.7999999999999999E-2</v>
      </c>
      <c r="M47" s="317">
        <v>9.4E-2</v>
      </c>
      <c r="N47" s="317">
        <v>4.2000000000000003E-2</v>
      </c>
      <c r="O47" s="317">
        <v>-2.7000000000000003E-2</v>
      </c>
      <c r="P47" s="317">
        <v>6.7000000000000004E-2</v>
      </c>
      <c r="Q47" s="318">
        <v>4.2000000000000003E-2</v>
      </c>
      <c r="R47" s="317">
        <v>-4.0000000000000001E-3</v>
      </c>
      <c r="S47" s="317">
        <v>9.0999999999999998E-2</v>
      </c>
      <c r="T47" s="317">
        <v>8.1000000000000003E-2</v>
      </c>
    </row>
    <row r="48" spans="1:20" ht="15.75" customHeight="1" x14ac:dyDescent="0.2">
      <c r="A48" s="28"/>
      <c r="B48" s="28"/>
      <c r="C48" s="222"/>
      <c r="D48" s="222"/>
      <c r="E48" s="222"/>
      <c r="F48" s="222"/>
      <c r="G48" s="320"/>
      <c r="H48" s="222"/>
      <c r="I48" s="222"/>
      <c r="J48" s="319"/>
      <c r="K48" s="222"/>
      <c r="L48" s="320"/>
      <c r="M48" s="222"/>
      <c r="N48" s="222"/>
      <c r="O48" s="222"/>
      <c r="P48" s="222"/>
      <c r="Q48" s="320"/>
      <c r="R48" s="222"/>
      <c r="S48" s="222"/>
      <c r="T48" s="222"/>
    </row>
    <row r="49" spans="1:20" ht="15.75" customHeight="1" x14ac:dyDescent="0.2">
      <c r="A49" s="488" t="s">
        <v>91</v>
      </c>
      <c r="B49" s="488"/>
      <c r="C49" s="222"/>
      <c r="D49" s="222"/>
      <c r="E49" s="222"/>
      <c r="F49" s="222"/>
      <c r="G49" s="320"/>
      <c r="H49" s="222"/>
      <c r="I49" s="222"/>
      <c r="J49" s="319"/>
      <c r="K49" s="222"/>
      <c r="L49" s="320"/>
      <c r="M49" s="222"/>
      <c r="N49" s="222"/>
      <c r="O49" s="222"/>
      <c r="P49" s="222"/>
      <c r="Q49" s="320"/>
      <c r="R49" s="222"/>
      <c r="S49" s="222"/>
      <c r="T49" s="222"/>
    </row>
    <row r="50" spans="1:20" ht="15.75" customHeight="1" x14ac:dyDescent="0.2">
      <c r="A50" s="28"/>
      <c r="B50" s="30" t="s">
        <v>148</v>
      </c>
      <c r="C50" s="224">
        <v>1776</v>
      </c>
      <c r="D50" s="224">
        <v>1675</v>
      </c>
      <c r="E50" s="224">
        <v>1838</v>
      </c>
      <c r="F50" s="224">
        <v>1957</v>
      </c>
      <c r="G50" s="225">
        <v>1957</v>
      </c>
      <c r="H50" s="224">
        <v>2089</v>
      </c>
      <c r="I50" s="224">
        <v>2132</v>
      </c>
      <c r="J50" s="224">
        <v>2208</v>
      </c>
      <c r="K50" s="224">
        <v>2095</v>
      </c>
      <c r="L50" s="225">
        <v>2095</v>
      </c>
      <c r="M50" s="224">
        <v>2265</v>
      </c>
      <c r="N50" s="224">
        <v>2363</v>
      </c>
      <c r="O50" s="224">
        <v>2427</v>
      </c>
      <c r="P50" s="224">
        <v>2441</v>
      </c>
      <c r="Q50" s="225">
        <v>2441</v>
      </c>
      <c r="R50" s="224">
        <v>2572</v>
      </c>
      <c r="S50" s="224">
        <v>2578</v>
      </c>
      <c r="T50" s="224">
        <v>2645</v>
      </c>
    </row>
    <row r="51" spans="1:20" ht="15.75" customHeight="1" x14ac:dyDescent="0.2">
      <c r="A51" s="28"/>
      <c r="B51" s="30" t="s">
        <v>39</v>
      </c>
      <c r="C51" s="224">
        <v>440</v>
      </c>
      <c r="D51" s="224">
        <v>438</v>
      </c>
      <c r="E51" s="224">
        <v>453</v>
      </c>
      <c r="F51" s="224">
        <v>463</v>
      </c>
      <c r="G51" s="225">
        <v>463</v>
      </c>
      <c r="H51" s="224">
        <v>476</v>
      </c>
      <c r="I51" s="224">
        <v>484</v>
      </c>
      <c r="J51" s="224">
        <v>486</v>
      </c>
      <c r="K51" s="224">
        <v>485</v>
      </c>
      <c r="L51" s="225">
        <v>485</v>
      </c>
      <c r="M51" s="224">
        <v>482</v>
      </c>
      <c r="N51" s="224">
        <v>475</v>
      </c>
      <c r="O51" s="224">
        <v>469</v>
      </c>
      <c r="P51" s="224">
        <v>467</v>
      </c>
      <c r="Q51" s="225">
        <v>467</v>
      </c>
      <c r="R51" s="224">
        <v>464</v>
      </c>
      <c r="S51" s="224">
        <v>457</v>
      </c>
      <c r="T51" s="224">
        <v>446</v>
      </c>
    </row>
    <row r="52" spans="1:20" ht="15.75" customHeight="1" x14ac:dyDescent="0.2">
      <c r="A52" s="28"/>
      <c r="B52" s="30" t="s">
        <v>149</v>
      </c>
      <c r="C52" s="224">
        <v>151.81</v>
      </c>
      <c r="D52" s="224">
        <v>138.80799999999999</v>
      </c>
      <c r="E52" s="224">
        <v>143.88999999999999</v>
      </c>
      <c r="F52" s="224">
        <v>150.619</v>
      </c>
      <c r="G52" s="225">
        <v>585.12800000000004</v>
      </c>
      <c r="H52" s="224">
        <v>151.89699999999999</v>
      </c>
      <c r="I52" s="224">
        <v>157.86699999999999</v>
      </c>
      <c r="J52" s="224">
        <v>158.28899999999999</v>
      </c>
      <c r="K52" s="224">
        <v>164.839</v>
      </c>
      <c r="L52" s="225">
        <v>632.89099999999996</v>
      </c>
      <c r="M52" s="224">
        <v>157.53399999999999</v>
      </c>
      <c r="N52" s="224">
        <v>162.05500000000001</v>
      </c>
      <c r="O52" s="224">
        <v>166.11799999999999</v>
      </c>
      <c r="P52" s="224">
        <v>165.565</v>
      </c>
      <c r="Q52" s="225">
        <v>651.27099999999996</v>
      </c>
      <c r="R52" s="224">
        <v>166.89400000000001</v>
      </c>
      <c r="S52" s="224">
        <v>169.98099999999999</v>
      </c>
      <c r="T52" s="224">
        <v>178.53200000000001</v>
      </c>
    </row>
    <row r="53" spans="1:20" ht="15.75" customHeight="1" x14ac:dyDescent="0.2">
      <c r="A53" s="28"/>
      <c r="B53" s="30" t="s">
        <v>150</v>
      </c>
      <c r="C53" s="224">
        <v>147.678</v>
      </c>
      <c r="D53" s="224">
        <v>135.53200000000001</v>
      </c>
      <c r="E53" s="224">
        <v>138.89599999999999</v>
      </c>
      <c r="F53" s="224">
        <v>144.458</v>
      </c>
      <c r="G53" s="225">
        <v>566.56500000000005</v>
      </c>
      <c r="H53" s="224">
        <v>146.19300000000001</v>
      </c>
      <c r="I53" s="224">
        <v>150.684</v>
      </c>
      <c r="J53" s="224">
        <v>152.03899999999999</v>
      </c>
      <c r="K53" s="224">
        <v>159.13200000000001</v>
      </c>
      <c r="L53" s="225">
        <v>608.04899999999998</v>
      </c>
      <c r="M53" s="224">
        <v>152.14599999999999</v>
      </c>
      <c r="N53" s="224">
        <v>154.64500000000001</v>
      </c>
      <c r="O53" s="224">
        <v>158.02500000000001</v>
      </c>
      <c r="P53" s="224">
        <v>159.38200000000001</v>
      </c>
      <c r="Q53" s="225">
        <v>624.19899999999996</v>
      </c>
      <c r="R53" s="224">
        <v>158.637</v>
      </c>
      <c r="S53" s="224">
        <v>160.94300000000001</v>
      </c>
      <c r="T53" s="224">
        <v>160.28299999999999</v>
      </c>
    </row>
    <row r="54" spans="1:20" ht="15.75" customHeight="1" x14ac:dyDescent="0.2">
      <c r="A54" s="28"/>
      <c r="B54" s="333" t="s">
        <v>151</v>
      </c>
      <c r="C54" s="317">
        <v>-5.2000000000000005E-2</v>
      </c>
      <c r="D54" s="317">
        <v>-0.125</v>
      </c>
      <c r="E54" s="317">
        <v>-9.4E-2</v>
      </c>
      <c r="F54" s="317">
        <v>-6.3E-2</v>
      </c>
      <c r="G54" s="318">
        <v>-8.4000000000000005E-2</v>
      </c>
      <c r="H54" s="317">
        <v>-0.01</v>
      </c>
      <c r="I54" s="317">
        <v>0.11199999999999999</v>
      </c>
      <c r="J54" s="317">
        <v>9.5000000000000001E-2</v>
      </c>
      <c r="K54" s="317">
        <v>0.10199999999999999</v>
      </c>
      <c r="L54" s="318">
        <v>7.2999999999999995E-2</v>
      </c>
      <c r="M54" s="317">
        <v>4.0999999999999995E-2</v>
      </c>
      <c r="N54" s="317">
        <v>2.6000000000000002E-2</v>
      </c>
      <c r="O54" s="317">
        <v>3.9E-2</v>
      </c>
      <c r="P54" s="317">
        <v>2E-3</v>
      </c>
      <c r="Q54" s="318">
        <v>2.7000000000000003E-2</v>
      </c>
      <c r="R54" s="317">
        <v>4.2999999999999997E-2</v>
      </c>
      <c r="S54" s="317">
        <v>4.0999999999999995E-2</v>
      </c>
      <c r="T54" s="317">
        <v>1.3999999999999999E-2</v>
      </c>
    </row>
    <row r="55" spans="1:20" ht="15.75" customHeight="1" x14ac:dyDescent="0.2">
      <c r="A55" s="28"/>
      <c r="B55" s="30" t="s">
        <v>66</v>
      </c>
      <c r="C55" s="224">
        <v>69.218000000000004</v>
      </c>
      <c r="D55" s="224">
        <v>59.887</v>
      </c>
      <c r="E55" s="224">
        <v>62.93</v>
      </c>
      <c r="F55" s="224">
        <v>64.328999999999994</v>
      </c>
      <c r="G55" s="225">
        <v>256.36399999999998</v>
      </c>
      <c r="H55" s="224">
        <v>67.048000000000002</v>
      </c>
      <c r="I55" s="224">
        <v>66.456000000000003</v>
      </c>
      <c r="J55" s="224">
        <v>70.825000000000003</v>
      </c>
      <c r="K55" s="224">
        <v>76.751999999999995</v>
      </c>
      <c r="L55" s="225">
        <v>281.08100000000002</v>
      </c>
      <c r="M55" s="224">
        <v>71.135000000000005</v>
      </c>
      <c r="N55" s="224">
        <v>76.844999999999999</v>
      </c>
      <c r="O55" s="224">
        <v>75.075999999999993</v>
      </c>
      <c r="P55" s="224">
        <v>75.367000000000004</v>
      </c>
      <c r="Q55" s="225">
        <v>298.423</v>
      </c>
      <c r="R55" s="224">
        <v>71.087000000000003</v>
      </c>
      <c r="S55" s="224">
        <v>73.25</v>
      </c>
      <c r="T55" s="224">
        <v>76.587000000000003</v>
      </c>
    </row>
    <row r="56" spans="1:20" ht="15.75" customHeight="1" x14ac:dyDescent="0.2">
      <c r="A56" s="28"/>
      <c r="B56" s="333" t="s">
        <v>151</v>
      </c>
      <c r="C56" s="317">
        <v>0.01</v>
      </c>
      <c r="D56" s="317">
        <v>-0.14899999999999999</v>
      </c>
      <c r="E56" s="317">
        <v>-0.156</v>
      </c>
      <c r="F56" s="317">
        <v>-0.115</v>
      </c>
      <c r="G56" s="318">
        <v>-0.10400000000000001</v>
      </c>
      <c r="H56" s="317">
        <v>-3.1000000000000003E-2</v>
      </c>
      <c r="I56" s="317">
        <v>0.11</v>
      </c>
      <c r="J56" s="317">
        <v>0.125</v>
      </c>
      <c r="K56" s="317">
        <v>0.193</v>
      </c>
      <c r="L56" s="318">
        <v>9.6000000000000002E-2</v>
      </c>
      <c r="M56" s="317">
        <v>6.0999999999999999E-2</v>
      </c>
      <c r="N56" s="317">
        <v>0.156</v>
      </c>
      <c r="O56" s="317">
        <v>0.06</v>
      </c>
      <c r="P56" s="317">
        <v>-1.8000000000000002E-2</v>
      </c>
      <c r="Q56" s="318">
        <v>6.2000000000000006E-2</v>
      </c>
      <c r="R56" s="317">
        <v>-1E-3</v>
      </c>
      <c r="S56" s="317">
        <v>-4.7E-2</v>
      </c>
      <c r="T56" s="317">
        <v>0.02</v>
      </c>
    </row>
    <row r="57" spans="1:20" ht="15.75" customHeight="1" x14ac:dyDescent="0.2">
      <c r="A57" s="28"/>
      <c r="B57" s="28"/>
      <c r="C57" s="315"/>
      <c r="D57" s="315"/>
      <c r="E57" s="315"/>
      <c r="F57" s="315"/>
      <c r="G57" s="316"/>
      <c r="H57" s="315"/>
      <c r="I57" s="315"/>
      <c r="J57" s="319"/>
      <c r="K57" s="222"/>
      <c r="L57" s="316"/>
      <c r="M57" s="222"/>
      <c r="N57" s="222"/>
      <c r="O57" s="222"/>
      <c r="P57" s="222"/>
      <c r="Q57" s="316"/>
      <c r="R57" s="222"/>
      <c r="S57" s="222"/>
      <c r="T57" s="222"/>
    </row>
    <row r="58" spans="1:20" ht="15.75" customHeight="1" x14ac:dyDescent="0.2">
      <c r="A58" s="488" t="s">
        <v>154</v>
      </c>
      <c r="B58" s="488"/>
      <c r="C58" s="315"/>
      <c r="D58" s="315"/>
      <c r="E58" s="315"/>
      <c r="F58" s="315"/>
      <c r="G58" s="316"/>
      <c r="H58" s="315"/>
      <c r="I58" s="315"/>
      <c r="J58" s="319"/>
      <c r="K58" s="222"/>
      <c r="L58" s="316"/>
      <c r="M58" s="222"/>
      <c r="N58" s="222"/>
      <c r="O58" s="222"/>
      <c r="P58" s="222"/>
      <c r="Q58" s="316"/>
      <c r="R58" s="222"/>
      <c r="S58" s="222"/>
      <c r="T58" s="222"/>
    </row>
    <row r="59" spans="1:20" ht="15.75" customHeight="1" x14ac:dyDescent="0.2">
      <c r="A59" s="28"/>
      <c r="B59" s="28" t="s">
        <v>148</v>
      </c>
      <c r="C59" s="224">
        <v>3456</v>
      </c>
      <c r="D59" s="224">
        <v>3354</v>
      </c>
      <c r="E59" s="224">
        <v>3396</v>
      </c>
      <c r="F59" s="224">
        <v>3493</v>
      </c>
      <c r="G59" s="225">
        <v>3493</v>
      </c>
      <c r="H59" s="224">
        <v>3582</v>
      </c>
      <c r="I59" s="224">
        <v>3673</v>
      </c>
      <c r="J59" s="224">
        <v>3674</v>
      </c>
      <c r="K59" s="224">
        <v>3757</v>
      </c>
      <c r="L59" s="225">
        <v>3757</v>
      </c>
      <c r="M59" s="224">
        <v>3740</v>
      </c>
      <c r="N59" s="224">
        <v>3760</v>
      </c>
      <c r="O59" s="224">
        <v>3773</v>
      </c>
      <c r="P59" s="224">
        <v>3860</v>
      </c>
      <c r="Q59" s="225">
        <v>3860</v>
      </c>
      <c r="R59" s="224">
        <v>3793</v>
      </c>
      <c r="S59" s="224">
        <v>3746</v>
      </c>
      <c r="T59" s="224">
        <v>3691</v>
      </c>
    </row>
    <row r="60" spans="1:20" ht="15.75" customHeight="1" x14ac:dyDescent="0.2">
      <c r="A60" s="28"/>
      <c r="B60" s="28" t="s">
        <v>39</v>
      </c>
      <c r="C60" s="224">
        <v>24</v>
      </c>
      <c r="D60" s="224">
        <v>26</v>
      </c>
      <c r="E60" s="224">
        <v>27</v>
      </c>
      <c r="F60" s="224">
        <v>31</v>
      </c>
      <c r="G60" s="225">
        <v>31</v>
      </c>
      <c r="H60" s="224">
        <v>34</v>
      </c>
      <c r="I60" s="224">
        <v>33</v>
      </c>
      <c r="J60" s="224">
        <v>36</v>
      </c>
      <c r="K60" s="224">
        <v>41</v>
      </c>
      <c r="L60" s="225">
        <v>41</v>
      </c>
      <c r="M60" s="224">
        <v>43</v>
      </c>
      <c r="N60" s="224">
        <v>46</v>
      </c>
      <c r="O60" s="224">
        <v>49</v>
      </c>
      <c r="P60" s="224">
        <v>51</v>
      </c>
      <c r="Q60" s="225">
        <v>51</v>
      </c>
      <c r="R60" s="224">
        <v>51</v>
      </c>
      <c r="S60" s="224">
        <v>51</v>
      </c>
      <c r="T60" s="224">
        <v>51</v>
      </c>
    </row>
    <row r="61" spans="1:20" ht="15.75" customHeight="1" x14ac:dyDescent="0.2">
      <c r="A61" s="28"/>
      <c r="B61" s="28" t="s">
        <v>149</v>
      </c>
      <c r="C61" s="321">
        <v>57.597000000000001</v>
      </c>
      <c r="D61" s="321">
        <v>54.185000000000002</v>
      </c>
      <c r="E61" s="321">
        <v>52.618000000000002</v>
      </c>
      <c r="F61" s="321">
        <v>56.497999999999998</v>
      </c>
      <c r="G61" s="322">
        <v>220.898</v>
      </c>
      <c r="H61" s="321">
        <v>57.645000000000003</v>
      </c>
      <c r="I61" s="321">
        <v>59.04</v>
      </c>
      <c r="J61" s="321">
        <v>59.387</v>
      </c>
      <c r="K61" s="321">
        <v>62.701999999999998</v>
      </c>
      <c r="L61" s="322">
        <v>238.774</v>
      </c>
      <c r="M61" s="321">
        <v>61.847999999999999</v>
      </c>
      <c r="N61" s="321">
        <v>61.978999999999999</v>
      </c>
      <c r="O61" s="321">
        <v>60.970999999999997</v>
      </c>
      <c r="P61" s="321">
        <v>62.756</v>
      </c>
      <c r="Q61" s="322">
        <v>247.554</v>
      </c>
      <c r="R61" s="321">
        <v>63.057000000000002</v>
      </c>
      <c r="S61" s="321">
        <v>64.191000000000003</v>
      </c>
      <c r="T61" s="321">
        <v>63.58</v>
      </c>
    </row>
    <row r="62" spans="1:20" ht="15.75" customHeight="1" x14ac:dyDescent="0.2">
      <c r="A62" s="28"/>
      <c r="B62" s="28" t="s">
        <v>53</v>
      </c>
      <c r="C62" s="321">
        <v>54.793999999999997</v>
      </c>
      <c r="D62" s="321">
        <v>51.680999999999997</v>
      </c>
      <c r="E62" s="321">
        <v>49.978999999999999</v>
      </c>
      <c r="F62" s="321">
        <v>52.741999999999997</v>
      </c>
      <c r="G62" s="322">
        <v>209.196</v>
      </c>
      <c r="H62" s="321">
        <v>54.417999999999999</v>
      </c>
      <c r="I62" s="321">
        <v>55.609000000000002</v>
      </c>
      <c r="J62" s="321">
        <v>56.054000000000002</v>
      </c>
      <c r="K62" s="321">
        <v>58.462000000000003</v>
      </c>
      <c r="L62" s="322">
        <v>224.54300000000001</v>
      </c>
      <c r="M62" s="321">
        <v>58.195999999999998</v>
      </c>
      <c r="N62" s="321">
        <v>58.55</v>
      </c>
      <c r="O62" s="321">
        <v>58.222999999999999</v>
      </c>
      <c r="P62" s="321">
        <v>59.929000000000002</v>
      </c>
      <c r="Q62" s="322">
        <v>234.898</v>
      </c>
      <c r="R62" s="321">
        <v>60.838999999999999</v>
      </c>
      <c r="S62" s="321">
        <v>61.866</v>
      </c>
      <c r="T62" s="321">
        <v>61.319000000000003</v>
      </c>
    </row>
    <row r="63" spans="1:20" ht="15.75" customHeight="1" x14ac:dyDescent="0.2">
      <c r="A63" s="28"/>
      <c r="B63" s="333" t="s">
        <v>151</v>
      </c>
      <c r="C63" s="317">
        <v>0</v>
      </c>
      <c r="D63" s="317">
        <v>0</v>
      </c>
      <c r="E63" s="317">
        <v>0</v>
      </c>
      <c r="F63" s="317">
        <v>0</v>
      </c>
      <c r="G63" s="318">
        <v>0</v>
      </c>
      <c r="H63" s="317">
        <v>2.1000000000000001E-2</v>
      </c>
      <c r="I63" s="317">
        <v>0.10300000000000001</v>
      </c>
      <c r="J63" s="317">
        <v>0.14699999999999999</v>
      </c>
      <c r="K63" s="317">
        <v>0.13100000000000001</v>
      </c>
      <c r="L63" s="318">
        <v>0.1</v>
      </c>
      <c r="M63" s="317">
        <v>9.0999999999999998E-2</v>
      </c>
      <c r="N63" s="317">
        <v>7.400000000000001E-2</v>
      </c>
      <c r="O63" s="317">
        <v>5.9000000000000004E-2</v>
      </c>
      <c r="P63" s="317">
        <v>4.5999999999999999E-2</v>
      </c>
      <c r="Q63" s="318">
        <v>6.7000000000000004E-2</v>
      </c>
      <c r="R63" s="317">
        <v>6.6000000000000003E-2</v>
      </c>
      <c r="S63" s="317">
        <v>7.4999999999999997E-2</v>
      </c>
      <c r="T63" s="317">
        <v>6.9000000000000006E-2</v>
      </c>
    </row>
    <row r="64" spans="1:20" ht="15.75" customHeight="1" x14ac:dyDescent="0.2">
      <c r="A64" s="28"/>
      <c r="B64" s="28" t="s">
        <v>66</v>
      </c>
      <c r="C64" s="321">
        <v>17.001999999999999</v>
      </c>
      <c r="D64" s="321">
        <v>23.739000000000001</v>
      </c>
      <c r="E64" s="321">
        <v>23.475999999999999</v>
      </c>
      <c r="F64" s="321">
        <v>23.689</v>
      </c>
      <c r="G64" s="322">
        <v>87.906000000000006</v>
      </c>
      <c r="H64" s="321">
        <v>25.847000000000001</v>
      </c>
      <c r="I64" s="321">
        <v>27.670999999999999</v>
      </c>
      <c r="J64" s="321">
        <v>24.951000000000001</v>
      </c>
      <c r="K64" s="321">
        <v>26.132999999999999</v>
      </c>
      <c r="L64" s="322">
        <v>104.602</v>
      </c>
      <c r="M64" s="321">
        <v>26.49</v>
      </c>
      <c r="N64" s="321">
        <v>27.527000000000001</v>
      </c>
      <c r="O64" s="321">
        <v>27.690999999999999</v>
      </c>
      <c r="P64" s="321">
        <v>27.567</v>
      </c>
      <c r="Q64" s="322">
        <v>109.27500000000001</v>
      </c>
      <c r="R64" s="321">
        <v>28.286999999999999</v>
      </c>
      <c r="S64" s="321">
        <v>28.337</v>
      </c>
      <c r="T64" s="321">
        <v>28.283999999999999</v>
      </c>
    </row>
    <row r="65" spans="1:20" ht="15.75" customHeight="1" x14ac:dyDescent="0.2">
      <c r="A65" s="28"/>
      <c r="B65" s="333" t="s">
        <v>151</v>
      </c>
      <c r="C65" s="317">
        <v>0</v>
      </c>
      <c r="D65" s="317">
        <v>0</v>
      </c>
      <c r="E65" s="317">
        <v>0</v>
      </c>
      <c r="F65" s="317">
        <v>0</v>
      </c>
      <c r="G65" s="318">
        <v>0</v>
      </c>
      <c r="H65" s="317">
        <v>0.56299999999999994</v>
      </c>
      <c r="I65" s="317">
        <v>0.19500000000000001</v>
      </c>
      <c r="J65" s="317">
        <v>8.6999999999999994E-2</v>
      </c>
      <c r="K65" s="317">
        <v>0.126</v>
      </c>
      <c r="L65" s="318">
        <v>0.218</v>
      </c>
      <c r="M65" s="317">
        <v>4.4999999999999998E-2</v>
      </c>
      <c r="N65" s="317">
        <v>1.4999999999999999E-2</v>
      </c>
      <c r="O65" s="317">
        <v>0.13200000000000001</v>
      </c>
      <c r="P65" s="317">
        <v>7.5999999999999998E-2</v>
      </c>
      <c r="Q65" s="318">
        <v>6.6000000000000003E-2</v>
      </c>
      <c r="R65" s="317">
        <v>8.900000000000001E-2</v>
      </c>
      <c r="S65" s="317">
        <v>4.7E-2</v>
      </c>
      <c r="T65" s="317">
        <v>3.6000000000000004E-2</v>
      </c>
    </row>
    <row r="66" spans="1:20" ht="15.75" customHeight="1" x14ac:dyDescent="0.2">
      <c r="A66" s="29"/>
      <c r="B66" s="29"/>
      <c r="C66" s="315"/>
      <c r="D66" s="315"/>
      <c r="E66" s="315"/>
      <c r="F66" s="315"/>
      <c r="G66" s="316"/>
      <c r="H66" s="315"/>
      <c r="I66" s="315"/>
      <c r="J66" s="319"/>
      <c r="K66" s="222"/>
      <c r="L66" s="316"/>
      <c r="M66" s="222"/>
      <c r="N66" s="222"/>
      <c r="O66" s="222"/>
      <c r="P66" s="222"/>
      <c r="Q66" s="316"/>
      <c r="R66" s="222"/>
      <c r="S66" s="222"/>
      <c r="T66" s="222"/>
    </row>
    <row r="67" spans="1:20" ht="15.75" customHeight="1" x14ac:dyDescent="0.2">
      <c r="A67" s="488" t="s">
        <v>155</v>
      </c>
      <c r="B67" s="488"/>
      <c r="C67" s="315"/>
      <c r="D67" s="315"/>
      <c r="E67" s="315"/>
      <c r="F67" s="315"/>
      <c r="G67" s="316"/>
      <c r="H67" s="315"/>
      <c r="I67" s="315"/>
      <c r="J67" s="319"/>
      <c r="K67" s="222"/>
      <c r="L67" s="316"/>
      <c r="M67" s="222"/>
      <c r="N67" s="222"/>
      <c r="O67" s="222"/>
      <c r="P67" s="222"/>
      <c r="Q67" s="316"/>
      <c r="R67" s="222"/>
      <c r="S67" s="222"/>
      <c r="T67" s="222"/>
    </row>
    <row r="68" spans="1:20" ht="15.75" customHeight="1" x14ac:dyDescent="0.2">
      <c r="A68" s="28"/>
      <c r="B68" s="28" t="s">
        <v>39</v>
      </c>
      <c r="C68" s="224">
        <v>246</v>
      </c>
      <c r="D68" s="224">
        <v>234</v>
      </c>
      <c r="E68" s="224">
        <v>235</v>
      </c>
      <c r="F68" s="224">
        <v>239</v>
      </c>
      <c r="G68" s="225">
        <v>239</v>
      </c>
      <c r="H68" s="224">
        <v>244</v>
      </c>
      <c r="I68" s="224">
        <v>250</v>
      </c>
      <c r="J68" s="224">
        <v>252</v>
      </c>
      <c r="K68" s="224">
        <v>249</v>
      </c>
      <c r="L68" s="225">
        <v>249</v>
      </c>
      <c r="M68" s="224">
        <v>247</v>
      </c>
      <c r="N68" s="323">
        <v>246</v>
      </c>
      <c r="O68" s="323">
        <v>248</v>
      </c>
      <c r="P68" s="224">
        <v>247</v>
      </c>
      <c r="Q68" s="225">
        <v>247</v>
      </c>
      <c r="R68" s="224">
        <v>247</v>
      </c>
      <c r="S68" s="323">
        <v>243</v>
      </c>
      <c r="T68" s="323">
        <v>239</v>
      </c>
    </row>
    <row r="69" spans="1:20" ht="15.75" customHeight="1" x14ac:dyDescent="0.2">
      <c r="A69" s="28"/>
      <c r="B69" s="28" t="s">
        <v>149</v>
      </c>
      <c r="C69" s="321">
        <v>38.005000000000003</v>
      </c>
      <c r="D69" s="321">
        <v>35.368000000000002</v>
      </c>
      <c r="E69" s="321">
        <v>33.024000000000001</v>
      </c>
      <c r="F69" s="321">
        <v>33.656999999999996</v>
      </c>
      <c r="G69" s="322">
        <v>140.054</v>
      </c>
      <c r="H69" s="321">
        <v>34.523000000000003</v>
      </c>
      <c r="I69" s="321">
        <v>35.603999999999999</v>
      </c>
      <c r="J69" s="321">
        <v>35.564999999999998</v>
      </c>
      <c r="K69" s="321">
        <v>35.585999999999999</v>
      </c>
      <c r="L69" s="322">
        <v>141.27699999999999</v>
      </c>
      <c r="M69" s="321">
        <v>34.399000000000001</v>
      </c>
      <c r="N69" s="324">
        <v>33.165999999999997</v>
      </c>
      <c r="O69" s="324">
        <v>33.718000000000004</v>
      </c>
      <c r="P69" s="321">
        <v>36.371000000000002</v>
      </c>
      <c r="Q69" s="322">
        <v>137.654</v>
      </c>
      <c r="R69" s="321">
        <v>38.9</v>
      </c>
      <c r="S69" s="324">
        <v>39.805999999999997</v>
      </c>
      <c r="T69" s="324">
        <v>39.951999999999998</v>
      </c>
    </row>
    <row r="70" spans="1:20" ht="15.75" customHeight="1" x14ac:dyDescent="0.2">
      <c r="A70" s="28"/>
      <c r="B70" s="28" t="s">
        <v>53</v>
      </c>
      <c r="C70" s="321">
        <v>37.44</v>
      </c>
      <c r="D70" s="321">
        <v>35.271999999999998</v>
      </c>
      <c r="E70" s="321">
        <v>32.982999999999997</v>
      </c>
      <c r="F70" s="321">
        <v>33.302</v>
      </c>
      <c r="G70" s="322">
        <v>138.99700000000001</v>
      </c>
      <c r="H70" s="321">
        <v>33.881999999999998</v>
      </c>
      <c r="I70" s="321">
        <v>35.017000000000003</v>
      </c>
      <c r="J70" s="321">
        <v>35.186</v>
      </c>
      <c r="K70" s="321">
        <v>35.152999999999999</v>
      </c>
      <c r="L70" s="322">
        <v>139.238</v>
      </c>
      <c r="M70" s="321">
        <v>34.286000000000001</v>
      </c>
      <c r="N70" s="324">
        <v>33.069000000000003</v>
      </c>
      <c r="O70" s="324">
        <v>33.667999999999999</v>
      </c>
      <c r="P70" s="321">
        <v>36.326999999999998</v>
      </c>
      <c r="Q70" s="322">
        <v>137.351</v>
      </c>
      <c r="R70" s="321">
        <v>38.881</v>
      </c>
      <c r="S70" s="324">
        <v>39.787999999999997</v>
      </c>
      <c r="T70" s="324">
        <v>39.911000000000001</v>
      </c>
    </row>
    <row r="71" spans="1:20" ht="15.75" customHeight="1" x14ac:dyDescent="0.2">
      <c r="A71" s="28"/>
      <c r="B71" s="333" t="s">
        <v>151</v>
      </c>
      <c r="C71" s="325"/>
      <c r="D71" s="325"/>
      <c r="E71" s="325"/>
      <c r="F71" s="325"/>
      <c r="G71" s="326"/>
      <c r="H71" s="317">
        <v>-3.2000000000000001E-2</v>
      </c>
      <c r="I71" s="317">
        <v>6.4000000000000001E-2</v>
      </c>
      <c r="J71" s="317">
        <v>0.12300000000000001</v>
      </c>
      <c r="K71" s="317">
        <v>0.1</v>
      </c>
      <c r="L71" s="318">
        <v>6.2000000000000006E-2</v>
      </c>
      <c r="M71" s="317">
        <v>6.7000000000000004E-2</v>
      </c>
      <c r="N71" s="327">
        <v>3.6000000000000004E-2</v>
      </c>
      <c r="O71" s="327">
        <v>1.4999999999999999E-2</v>
      </c>
      <c r="P71" s="317">
        <v>-4.0000000000000001E-3</v>
      </c>
      <c r="Q71" s="318">
        <v>2.7999999999999997E-2</v>
      </c>
      <c r="R71" s="317">
        <v>-1.3999999999999999E-2</v>
      </c>
      <c r="S71" s="327">
        <v>-2.8999999999999998E-2</v>
      </c>
      <c r="T71" s="327">
        <v>-2.6000000000000002E-2</v>
      </c>
    </row>
    <row r="72" spans="1:20" ht="15.75" customHeight="1" x14ac:dyDescent="0.2">
      <c r="A72" s="28"/>
      <c r="B72" s="28" t="s">
        <v>66</v>
      </c>
      <c r="C72" s="321">
        <v>12.43</v>
      </c>
      <c r="D72" s="321">
        <v>10.698</v>
      </c>
      <c r="E72" s="321">
        <v>7.9530000000000003</v>
      </c>
      <c r="F72" s="321">
        <v>5.2510000000000003</v>
      </c>
      <c r="G72" s="328">
        <v>36.331000000000003</v>
      </c>
      <c r="H72" s="321">
        <v>10.28</v>
      </c>
      <c r="I72" s="321">
        <v>10.548</v>
      </c>
      <c r="J72" s="324">
        <v>11.254</v>
      </c>
      <c r="K72" s="321">
        <v>11.444000000000001</v>
      </c>
      <c r="L72" s="328">
        <v>43.526000000000003</v>
      </c>
      <c r="M72" s="321">
        <v>11.32</v>
      </c>
      <c r="N72" s="324">
        <v>10.894</v>
      </c>
      <c r="O72" s="324">
        <v>10.648999999999999</v>
      </c>
      <c r="P72" s="321">
        <v>11.994999999999999</v>
      </c>
      <c r="Q72" s="328">
        <v>44.859000000000002</v>
      </c>
      <c r="R72" s="321">
        <v>12.975</v>
      </c>
      <c r="S72" s="324">
        <v>13.27</v>
      </c>
      <c r="T72" s="324">
        <v>14.609</v>
      </c>
    </row>
    <row r="73" spans="1:20" ht="15.75" customHeight="1" x14ac:dyDescent="0.2">
      <c r="A73" s="28"/>
      <c r="B73" s="333" t="s">
        <v>151</v>
      </c>
      <c r="C73" s="325"/>
      <c r="D73" s="325"/>
      <c r="E73" s="325"/>
      <c r="F73" s="325"/>
      <c r="G73" s="326"/>
      <c r="H73" s="317">
        <v>-0.11599999999999999</v>
      </c>
      <c r="I73" s="317">
        <v>5.7000000000000002E-2</v>
      </c>
      <c r="J73" s="317">
        <v>0.49200000000000005</v>
      </c>
      <c r="K73" s="317">
        <v>1.276</v>
      </c>
      <c r="L73" s="318">
        <v>0.27899999999999997</v>
      </c>
      <c r="M73" s="317">
        <v>0.161</v>
      </c>
      <c r="N73" s="317">
        <v>0.13300000000000001</v>
      </c>
      <c r="O73" s="317">
        <v>4.0000000000000001E-3</v>
      </c>
      <c r="P73" s="317">
        <v>9.0000000000000011E-3</v>
      </c>
      <c r="Q73" s="318">
        <v>7.2999999999999995E-2</v>
      </c>
      <c r="R73" s="317">
        <v>-3.0000000000000001E-3</v>
      </c>
      <c r="S73" s="317">
        <v>-1.7000000000000001E-2</v>
      </c>
      <c r="T73" s="317">
        <v>0.127</v>
      </c>
    </row>
    <row r="74" spans="1:20" ht="15.75" customHeight="1" x14ac:dyDescent="0.2">
      <c r="A74" s="28"/>
      <c r="B74" s="333"/>
      <c r="C74" s="315"/>
      <c r="D74" s="315"/>
      <c r="E74" s="315"/>
      <c r="F74" s="315"/>
      <c r="G74" s="316"/>
      <c r="H74" s="315"/>
      <c r="I74" s="315"/>
      <c r="J74" s="319"/>
      <c r="K74" s="222"/>
      <c r="L74" s="316"/>
      <c r="M74" s="222"/>
      <c r="N74" s="222"/>
      <c r="O74" s="222"/>
      <c r="P74" s="222"/>
      <c r="Q74" s="316"/>
      <c r="R74" s="222"/>
      <c r="S74" s="222"/>
      <c r="T74" s="222"/>
    </row>
    <row r="75" spans="1:20" ht="15.75" customHeight="1" x14ac:dyDescent="0.2">
      <c r="A75" s="487" t="s">
        <v>156</v>
      </c>
      <c r="B75" s="487"/>
      <c r="C75" s="232"/>
      <c r="D75" s="232"/>
      <c r="E75" s="232"/>
      <c r="F75" s="232"/>
      <c r="G75" s="232"/>
      <c r="H75" s="232"/>
      <c r="I75" s="232"/>
      <c r="J75" s="329"/>
      <c r="K75" s="232"/>
      <c r="L75" s="232"/>
      <c r="M75" s="232"/>
      <c r="N75" s="232"/>
      <c r="O75" s="232"/>
      <c r="P75" s="232"/>
      <c r="Q75" s="232"/>
      <c r="R75" s="232"/>
      <c r="S75" s="232"/>
      <c r="T75" s="232"/>
    </row>
    <row r="76" spans="1:20" ht="15.75" customHeight="1" x14ac:dyDescent="0.2">
      <c r="A76" s="488" t="s">
        <v>157</v>
      </c>
      <c r="B76" s="488"/>
      <c r="C76" s="222"/>
      <c r="D76" s="222"/>
      <c r="E76" s="222"/>
      <c r="F76" s="222"/>
      <c r="G76" s="320"/>
      <c r="H76" s="222"/>
      <c r="I76" s="222"/>
      <c r="J76" s="319"/>
      <c r="K76" s="222"/>
      <c r="L76" s="320"/>
      <c r="M76" s="222"/>
      <c r="N76" s="222"/>
      <c r="O76" s="222"/>
      <c r="P76" s="222"/>
      <c r="Q76" s="320"/>
      <c r="R76" s="222"/>
      <c r="S76" s="222"/>
      <c r="T76" s="222"/>
    </row>
    <row r="77" spans="1:20" ht="15.75" customHeight="1" x14ac:dyDescent="0.2">
      <c r="A77" s="29"/>
      <c r="B77" s="30" t="s">
        <v>148</v>
      </c>
      <c r="C77" s="224">
        <v>4588</v>
      </c>
      <c r="D77" s="224">
        <v>4279</v>
      </c>
      <c r="E77" s="224">
        <v>4353</v>
      </c>
      <c r="F77" s="224">
        <v>4620</v>
      </c>
      <c r="G77" s="225">
        <v>4620</v>
      </c>
      <c r="H77" s="224">
        <v>4893</v>
      </c>
      <c r="I77" s="224">
        <v>4974</v>
      </c>
      <c r="J77" s="224">
        <v>4930</v>
      </c>
      <c r="K77" s="224">
        <v>5079</v>
      </c>
      <c r="L77" s="225">
        <v>5079</v>
      </c>
      <c r="M77" s="224">
        <v>5183</v>
      </c>
      <c r="N77" s="224">
        <v>5092</v>
      </c>
      <c r="O77" s="224">
        <v>5352</v>
      </c>
      <c r="P77" s="224">
        <v>5152</v>
      </c>
      <c r="Q77" s="225">
        <v>5152</v>
      </c>
      <c r="R77" s="224">
        <v>5207</v>
      </c>
      <c r="S77" s="224">
        <v>5117</v>
      </c>
      <c r="T77" s="224">
        <v>4993</v>
      </c>
    </row>
    <row r="78" spans="1:20" ht="15.75" customHeight="1" x14ac:dyDescent="0.2">
      <c r="A78" s="29"/>
      <c r="B78" s="30" t="s">
        <v>39</v>
      </c>
      <c r="C78" s="224">
        <v>176</v>
      </c>
      <c r="D78" s="224">
        <v>165</v>
      </c>
      <c r="E78" s="224">
        <v>174</v>
      </c>
      <c r="F78" s="224">
        <v>176</v>
      </c>
      <c r="G78" s="225">
        <v>176</v>
      </c>
      <c r="H78" s="224">
        <v>182</v>
      </c>
      <c r="I78" s="224">
        <v>184</v>
      </c>
      <c r="J78" s="224">
        <v>185</v>
      </c>
      <c r="K78" s="224">
        <v>188</v>
      </c>
      <c r="L78" s="225">
        <v>188</v>
      </c>
      <c r="M78" s="224">
        <v>192</v>
      </c>
      <c r="N78" s="224">
        <v>194</v>
      </c>
      <c r="O78" s="224">
        <v>194</v>
      </c>
      <c r="P78" s="224">
        <v>196</v>
      </c>
      <c r="Q78" s="225">
        <v>196</v>
      </c>
      <c r="R78" s="224">
        <v>197</v>
      </c>
      <c r="S78" s="224">
        <v>196</v>
      </c>
      <c r="T78" s="224">
        <v>196</v>
      </c>
    </row>
    <row r="79" spans="1:20" ht="15.75" customHeight="1" x14ac:dyDescent="0.2">
      <c r="A79" s="28"/>
      <c r="B79" s="30" t="s">
        <v>149</v>
      </c>
      <c r="C79" s="224">
        <v>140.935</v>
      </c>
      <c r="D79" s="224">
        <v>124.024</v>
      </c>
      <c r="E79" s="224">
        <v>137.315</v>
      </c>
      <c r="F79" s="224">
        <v>149.697</v>
      </c>
      <c r="G79" s="225">
        <v>551.971</v>
      </c>
      <c r="H79" s="224">
        <v>146.15299999999999</v>
      </c>
      <c r="I79" s="224">
        <v>147.761</v>
      </c>
      <c r="J79" s="224">
        <v>146.10900000000001</v>
      </c>
      <c r="K79" s="224">
        <v>149.08199999999999</v>
      </c>
      <c r="L79" s="225">
        <v>589.10400000000004</v>
      </c>
      <c r="M79" s="224">
        <v>142.27799999999999</v>
      </c>
      <c r="N79" s="224">
        <v>145.43100000000001</v>
      </c>
      <c r="O79" s="224">
        <v>146.46799999999999</v>
      </c>
      <c r="P79" s="224">
        <v>152.03700000000001</v>
      </c>
      <c r="Q79" s="225">
        <v>586.21500000000003</v>
      </c>
      <c r="R79" s="224">
        <v>150.357</v>
      </c>
      <c r="S79" s="224">
        <v>151.83099999999999</v>
      </c>
      <c r="T79" s="224">
        <v>154.006</v>
      </c>
    </row>
    <row r="80" spans="1:20" ht="15.75" customHeight="1" x14ac:dyDescent="0.2">
      <c r="A80" s="28"/>
      <c r="B80" s="30" t="s">
        <v>150</v>
      </c>
      <c r="C80" s="224">
        <v>133.017</v>
      </c>
      <c r="D80" s="224">
        <v>118.93</v>
      </c>
      <c r="E80" s="224">
        <v>127.79900000000001</v>
      </c>
      <c r="F80" s="224">
        <v>136.47499999999999</v>
      </c>
      <c r="G80" s="225">
        <v>516.221</v>
      </c>
      <c r="H80" s="224">
        <v>135.96100000000001</v>
      </c>
      <c r="I80" s="224">
        <v>136.54599999999999</v>
      </c>
      <c r="J80" s="224">
        <v>137.46100000000001</v>
      </c>
      <c r="K80" s="224">
        <v>138.32</v>
      </c>
      <c r="L80" s="225">
        <v>548.28899999999999</v>
      </c>
      <c r="M80" s="224">
        <v>134.00800000000001</v>
      </c>
      <c r="N80" s="224">
        <v>135.67099999999999</v>
      </c>
      <c r="O80" s="224">
        <v>136.953</v>
      </c>
      <c r="P80" s="224">
        <v>142.37700000000001</v>
      </c>
      <c r="Q80" s="225">
        <v>549.00900000000001</v>
      </c>
      <c r="R80" s="224">
        <v>141.19499999999999</v>
      </c>
      <c r="S80" s="224">
        <v>141.31800000000001</v>
      </c>
      <c r="T80" s="224">
        <v>143.31800000000001</v>
      </c>
    </row>
    <row r="81" spans="1:20" ht="15.75" customHeight="1" x14ac:dyDescent="0.2">
      <c r="A81" s="28"/>
      <c r="B81" s="333" t="s">
        <v>151</v>
      </c>
      <c r="C81" s="317">
        <v>-2.3E-2</v>
      </c>
      <c r="D81" s="317">
        <v>-0.12400000000000001</v>
      </c>
      <c r="E81" s="317">
        <v>-0.06</v>
      </c>
      <c r="F81" s="317">
        <v>-3.4000000000000002E-2</v>
      </c>
      <c r="G81" s="318">
        <v>-0.06</v>
      </c>
      <c r="H81" s="317">
        <v>-3.0000000000000001E-3</v>
      </c>
      <c r="I81" s="317">
        <v>0.111</v>
      </c>
      <c r="J81" s="317">
        <v>4.4000000000000004E-2</v>
      </c>
      <c r="K81" s="317">
        <v>8.0000000000000002E-3</v>
      </c>
      <c r="L81" s="318">
        <v>3.7999999999999999E-2</v>
      </c>
      <c r="M81" s="330">
        <v>0</v>
      </c>
      <c r="N81" s="317">
        <v>9.0000000000000011E-3</v>
      </c>
      <c r="O81" s="317">
        <v>2.2000000000000002E-2</v>
      </c>
      <c r="P81" s="317">
        <v>4.9000000000000002E-2</v>
      </c>
      <c r="Q81" s="318">
        <v>0.02</v>
      </c>
      <c r="R81" s="330">
        <v>5.7999999999999996E-2</v>
      </c>
      <c r="S81" s="317">
        <v>4.9000000000000002E-2</v>
      </c>
      <c r="T81" s="317">
        <v>5.0999999999999997E-2</v>
      </c>
    </row>
    <row r="82" spans="1:20" ht="15.75" customHeight="1" x14ac:dyDescent="0.2">
      <c r="A82" s="28"/>
      <c r="B82" s="30" t="s">
        <v>66</v>
      </c>
      <c r="C82" s="224">
        <v>63.622999999999998</v>
      </c>
      <c r="D82" s="224">
        <v>55.128</v>
      </c>
      <c r="E82" s="224">
        <v>60.607999999999997</v>
      </c>
      <c r="F82" s="224">
        <v>67.283000000000001</v>
      </c>
      <c r="G82" s="225">
        <v>246.642</v>
      </c>
      <c r="H82" s="224">
        <v>66.870999999999995</v>
      </c>
      <c r="I82" s="224">
        <v>66.941999999999993</v>
      </c>
      <c r="J82" s="224">
        <v>63.817</v>
      </c>
      <c r="K82" s="224">
        <v>61.267000000000003</v>
      </c>
      <c r="L82" s="225">
        <v>258.89699999999999</v>
      </c>
      <c r="M82" s="224">
        <v>63.698</v>
      </c>
      <c r="N82" s="224">
        <v>65.435000000000002</v>
      </c>
      <c r="O82" s="224">
        <v>64.421000000000006</v>
      </c>
      <c r="P82" s="224">
        <v>68.188999999999993</v>
      </c>
      <c r="Q82" s="225">
        <v>261.74299999999999</v>
      </c>
      <c r="R82" s="224">
        <v>66.177000000000007</v>
      </c>
      <c r="S82" s="224">
        <v>67.745999999999995</v>
      </c>
      <c r="T82" s="224">
        <v>69.213999999999999</v>
      </c>
    </row>
    <row r="83" spans="1:20" ht="15.75" customHeight="1" x14ac:dyDescent="0.2">
      <c r="A83" s="28"/>
      <c r="B83" s="333" t="s">
        <v>151</v>
      </c>
      <c r="C83" s="317">
        <v>-0.03</v>
      </c>
      <c r="D83" s="317">
        <v>-0.19899999999999998</v>
      </c>
      <c r="E83" s="317">
        <v>-0.157</v>
      </c>
      <c r="F83" s="317">
        <v>-7.5999999999999998E-2</v>
      </c>
      <c r="G83" s="318">
        <v>-0.11599999999999999</v>
      </c>
      <c r="H83" s="317">
        <v>2.5000000000000001E-2</v>
      </c>
      <c r="I83" s="317">
        <v>0.17500000000000002</v>
      </c>
      <c r="J83" s="317">
        <v>2.2000000000000002E-2</v>
      </c>
      <c r="K83" s="317">
        <v>-9.4E-2</v>
      </c>
      <c r="L83" s="318">
        <v>2.6000000000000002E-2</v>
      </c>
      <c r="M83" s="317">
        <v>-3.3000000000000002E-2</v>
      </c>
      <c r="N83" s="317">
        <v>-6.9999999999999993E-3</v>
      </c>
      <c r="O83" s="317">
        <v>3.5000000000000003E-2</v>
      </c>
      <c r="P83" s="317">
        <v>0.13500000000000001</v>
      </c>
      <c r="Q83" s="318">
        <v>0.03</v>
      </c>
      <c r="R83" s="317">
        <v>4.4000000000000004E-2</v>
      </c>
      <c r="S83" s="317">
        <v>4.2999999999999997E-2</v>
      </c>
      <c r="T83" s="317">
        <v>7.9000000000000001E-2</v>
      </c>
    </row>
    <row r="84" spans="1:20" ht="15.75" customHeight="1" x14ac:dyDescent="0.2">
      <c r="A84" s="28"/>
      <c r="B84" s="29"/>
      <c r="C84" s="180"/>
      <c r="D84" s="180"/>
      <c r="E84" s="180"/>
      <c r="F84" s="180"/>
      <c r="G84" s="186"/>
      <c r="H84" s="180"/>
      <c r="I84" s="180"/>
      <c r="J84" s="180"/>
      <c r="K84" s="180"/>
      <c r="L84" s="186"/>
      <c r="M84" s="180"/>
      <c r="N84" s="180"/>
      <c r="O84" s="180"/>
      <c r="P84" s="180"/>
      <c r="Q84" s="186"/>
      <c r="R84" s="180"/>
      <c r="S84" s="180"/>
      <c r="T84" s="180"/>
    </row>
    <row r="85" spans="1:20" ht="15.75" customHeight="1" x14ac:dyDescent="0.2">
      <c r="A85" s="489" t="s">
        <v>158</v>
      </c>
      <c r="B85" s="490"/>
      <c r="C85" s="202"/>
      <c r="D85" s="202"/>
      <c r="E85" s="202"/>
      <c r="F85" s="202"/>
      <c r="G85" s="204"/>
      <c r="H85" s="202"/>
      <c r="I85" s="202"/>
      <c r="J85" s="202"/>
      <c r="K85" s="180"/>
      <c r="L85" s="186"/>
      <c r="M85" s="180"/>
      <c r="N85" s="180"/>
      <c r="O85" s="180"/>
      <c r="P85" s="180"/>
      <c r="Q85" s="186"/>
      <c r="R85" s="180"/>
      <c r="S85" s="180"/>
      <c r="T85" s="180"/>
    </row>
    <row r="86" spans="1:20" ht="15.75" customHeight="1" x14ac:dyDescent="0.2">
      <c r="A86" s="319"/>
      <c r="B86" s="56" t="s">
        <v>150</v>
      </c>
      <c r="C86" s="331">
        <v>-5</v>
      </c>
      <c r="D86" s="331">
        <v>-4</v>
      </c>
      <c r="E86" s="331">
        <v>-4</v>
      </c>
      <c r="F86" s="331">
        <v>-6</v>
      </c>
      <c r="G86" s="332">
        <v>-17</v>
      </c>
      <c r="H86" s="331">
        <v>-5</v>
      </c>
      <c r="I86" s="331">
        <v>-4</v>
      </c>
      <c r="J86" s="331">
        <v>-5</v>
      </c>
      <c r="K86" s="331">
        <v>-6</v>
      </c>
      <c r="L86" s="332">
        <v>-19</v>
      </c>
      <c r="M86" s="331">
        <v>-4.625</v>
      </c>
      <c r="N86" s="331">
        <v>-4.4400000000000004</v>
      </c>
      <c r="O86" s="331">
        <v>-4.75</v>
      </c>
      <c r="P86" s="331">
        <v>-5.2119999999999997</v>
      </c>
      <c r="Q86" s="332">
        <v>-19.027000000000001</v>
      </c>
      <c r="R86" s="331">
        <v>-4.4560000000000004</v>
      </c>
      <c r="S86" s="331">
        <v>-4.9009999999999998</v>
      </c>
      <c r="T86" s="331">
        <v>-4.726</v>
      </c>
    </row>
    <row r="87" spans="1:20" ht="15.75" customHeight="1" x14ac:dyDescent="0.2">
      <c r="A87" s="319"/>
      <c r="B87" s="56" t="s">
        <v>66</v>
      </c>
      <c r="C87" s="331">
        <v>-30</v>
      </c>
      <c r="D87" s="331">
        <v>-21</v>
      </c>
      <c r="E87" s="331">
        <v>-21</v>
      </c>
      <c r="F87" s="331">
        <v>-29</v>
      </c>
      <c r="G87" s="332">
        <v>-100</v>
      </c>
      <c r="H87" s="331">
        <v>-26</v>
      </c>
      <c r="I87" s="331">
        <v>-28</v>
      </c>
      <c r="J87" s="331">
        <v>-23</v>
      </c>
      <c r="K87" s="331">
        <v>-40</v>
      </c>
      <c r="L87" s="332">
        <v>-117</v>
      </c>
      <c r="M87" s="331">
        <v>-36.74</v>
      </c>
      <c r="N87" s="331">
        <v>-29.387</v>
      </c>
      <c r="O87" s="331">
        <v>-40.438000000000002</v>
      </c>
      <c r="P87" s="331">
        <v>-41.101999999999997</v>
      </c>
      <c r="Q87" s="332">
        <v>-147.66800000000001</v>
      </c>
      <c r="R87" s="331">
        <v>-52.597000000000001</v>
      </c>
      <c r="S87" s="331">
        <v>-54.591000000000001</v>
      </c>
      <c r="T87" s="331">
        <v>-67.739000000000004</v>
      </c>
    </row>
    <row r="88" spans="1:20" ht="15.75" customHeight="1" x14ac:dyDescent="0.2">
      <c r="A88" s="15"/>
      <c r="B88" s="15"/>
      <c r="C88" s="15"/>
      <c r="D88" s="15"/>
      <c r="E88" s="15"/>
      <c r="F88" s="15"/>
      <c r="G88" s="15"/>
      <c r="H88" s="15"/>
      <c r="I88" s="15"/>
      <c r="J88" s="15"/>
      <c r="K88" s="12"/>
      <c r="L88" s="12"/>
      <c r="M88" s="12"/>
      <c r="N88" s="12"/>
      <c r="O88" s="12"/>
      <c r="P88" s="12"/>
      <c r="Q88" s="12"/>
      <c r="R88" s="12"/>
      <c r="T88" s="1"/>
    </row>
    <row r="89" spans="1:20" ht="15.75" customHeight="1" x14ac:dyDescent="0.2">
      <c r="A89" s="491" t="s">
        <v>455</v>
      </c>
      <c r="B89" s="486"/>
      <c r="C89" s="486"/>
      <c r="D89" s="486"/>
      <c r="E89" s="486"/>
      <c r="F89" s="486"/>
      <c r="G89" s="486"/>
      <c r="H89" s="486"/>
      <c r="I89" s="486"/>
      <c r="J89" s="486"/>
      <c r="K89" s="12"/>
      <c r="L89" s="12"/>
      <c r="M89" s="12"/>
      <c r="N89" s="12"/>
      <c r="O89" s="12"/>
      <c r="P89" s="12"/>
      <c r="Q89" s="12"/>
      <c r="R89" s="12"/>
      <c r="T89" s="1"/>
    </row>
    <row r="90" spans="1:20" ht="15.75" customHeight="1" x14ac:dyDescent="0.2">
      <c r="A90" s="486" t="s">
        <v>144</v>
      </c>
      <c r="B90" s="486"/>
      <c r="C90" s="12"/>
      <c r="D90" s="12"/>
      <c r="E90" s="12"/>
      <c r="F90" s="12"/>
      <c r="G90" s="12"/>
      <c r="H90" s="12"/>
      <c r="I90" s="12"/>
      <c r="J90" s="12"/>
      <c r="K90" s="12"/>
      <c r="L90" s="12"/>
      <c r="M90" s="12"/>
      <c r="N90" s="12"/>
      <c r="O90" s="12"/>
      <c r="P90" s="12"/>
      <c r="Q90" s="12"/>
      <c r="R90" s="12"/>
      <c r="T90" s="1"/>
    </row>
    <row r="91" spans="1:20" ht="15.75" customHeight="1" x14ac:dyDescent="0.2">
      <c r="A91" s="12"/>
      <c r="B91" s="28"/>
      <c r="C91" s="12"/>
      <c r="D91" s="12"/>
      <c r="E91" s="12"/>
      <c r="F91" s="12"/>
      <c r="G91" s="12"/>
      <c r="H91" s="12"/>
      <c r="I91" s="12"/>
      <c r="J91" s="12"/>
      <c r="K91" s="12"/>
      <c r="L91" s="12"/>
      <c r="M91" s="12"/>
      <c r="N91" s="12"/>
      <c r="O91" s="12"/>
      <c r="P91" s="12"/>
      <c r="Q91" s="12"/>
      <c r="R91" s="12"/>
      <c r="T91" s="1"/>
    </row>
    <row r="92" spans="1:20" ht="15.75" customHeight="1" x14ac:dyDescent="0.2">
      <c r="A92" s="12"/>
      <c r="B92" s="28"/>
      <c r="C92" s="12"/>
      <c r="D92" s="12"/>
      <c r="E92" s="12"/>
      <c r="F92" s="12"/>
      <c r="G92" s="12"/>
      <c r="H92" s="12"/>
      <c r="I92" s="12"/>
      <c r="J92" s="12"/>
      <c r="K92" s="12"/>
      <c r="L92" s="12"/>
      <c r="M92" s="12"/>
      <c r="N92" s="12"/>
      <c r="O92" s="12"/>
      <c r="P92" s="12"/>
      <c r="Q92" s="12"/>
      <c r="R92" s="12"/>
      <c r="T92" s="1"/>
    </row>
    <row r="93" spans="1:20" ht="15.75" customHeight="1" x14ac:dyDescent="0.2">
      <c r="A93" s="14"/>
      <c r="B93" s="14"/>
      <c r="C93" s="14"/>
      <c r="D93" s="14"/>
      <c r="E93" s="14"/>
      <c r="F93" s="14"/>
      <c r="G93" s="14"/>
      <c r="H93" s="14"/>
      <c r="I93" s="14"/>
      <c r="J93" s="14"/>
      <c r="K93" s="14"/>
      <c r="L93" s="14"/>
      <c r="M93" s="14"/>
      <c r="N93" s="14"/>
      <c r="O93" s="14"/>
      <c r="P93" s="14"/>
      <c r="Q93" s="14"/>
      <c r="R93" s="14"/>
      <c r="T93" s="1"/>
    </row>
  </sheetData>
  <mergeCells count="16">
    <mergeCell ref="A67:B67"/>
    <mergeCell ref="A75:B75"/>
    <mergeCell ref="A76:B76"/>
    <mergeCell ref="A85:B85"/>
    <mergeCell ref="A90:B90"/>
    <mergeCell ref="A89:J89"/>
    <mergeCell ref="A22:B22"/>
    <mergeCell ref="A31:B31"/>
    <mergeCell ref="A40:B40"/>
    <mergeCell ref="A49:B49"/>
    <mergeCell ref="A58:B58"/>
    <mergeCell ref="A1:B1"/>
    <mergeCell ref="A2:B2"/>
    <mergeCell ref="A3:B3"/>
    <mergeCell ref="A4:B4"/>
    <mergeCell ref="A13:B13"/>
  </mergeCells>
  <hyperlinks>
    <hyperlink ref="A1:B1" location="Index!A1" display="Back to index" xr:uid="{5E041FE1-8A3D-45C9-A2A5-86D575198FA3}"/>
  </hyperlink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86"/>
  <sheetViews>
    <sheetView showGridLines="0" zoomScaleNormal="100" workbookViewId="0">
      <pane xSplit="2" ySplit="2" topLeftCell="C3" activePane="bottomRight" state="frozen"/>
      <selection pane="topRight"/>
      <selection pane="bottomLeft"/>
      <selection pane="bottomRight" sqref="A1:B1"/>
    </sheetView>
  </sheetViews>
  <sheetFormatPr defaultColWidth="13.7109375" defaultRowHeight="12.75" x14ac:dyDescent="0.2"/>
  <cols>
    <col min="1" max="1" width="4.85546875" customWidth="1"/>
    <col min="2" max="2" width="39" customWidth="1"/>
    <col min="3" max="20" width="9.140625" customWidth="1"/>
  </cols>
  <sheetData>
    <row r="1" spans="1:20" ht="15.75" customHeight="1" x14ac:dyDescent="0.2">
      <c r="A1" s="469" t="s">
        <v>12</v>
      </c>
      <c r="B1" s="469"/>
      <c r="C1" s="159" t="s">
        <v>13</v>
      </c>
      <c r="D1" s="159" t="s">
        <v>14</v>
      </c>
      <c r="E1" s="159" t="s">
        <v>15</v>
      </c>
      <c r="F1" s="159" t="s">
        <v>16</v>
      </c>
      <c r="G1" s="159" t="s">
        <v>17</v>
      </c>
      <c r="H1" s="159" t="s">
        <v>18</v>
      </c>
      <c r="I1" s="159" t="s">
        <v>19</v>
      </c>
      <c r="J1" s="159" t="s">
        <v>20</v>
      </c>
      <c r="K1" s="159" t="s">
        <v>21</v>
      </c>
      <c r="L1" s="159" t="s">
        <v>22</v>
      </c>
      <c r="M1" s="159" t="s">
        <v>23</v>
      </c>
      <c r="N1" s="159" t="s">
        <v>24</v>
      </c>
      <c r="O1" s="159" t="s">
        <v>25</v>
      </c>
      <c r="P1" s="159" t="s">
        <v>26</v>
      </c>
      <c r="Q1" s="159" t="s">
        <v>27</v>
      </c>
      <c r="R1" s="159" t="s">
        <v>28</v>
      </c>
      <c r="S1" s="159" t="s">
        <v>29</v>
      </c>
      <c r="T1" s="159" t="s">
        <v>30</v>
      </c>
    </row>
    <row r="2" spans="1:20" ht="15.75" customHeight="1" x14ac:dyDescent="0.2">
      <c r="A2" s="492" t="s">
        <v>145</v>
      </c>
      <c r="B2" s="486"/>
      <c r="C2" s="180"/>
      <c r="D2" s="180"/>
      <c r="E2" s="180"/>
      <c r="F2" s="180"/>
      <c r="G2" s="180"/>
      <c r="H2" s="180"/>
      <c r="I2" s="180"/>
      <c r="J2" s="180"/>
      <c r="O2" s="174"/>
      <c r="Q2" s="202"/>
    </row>
    <row r="3" spans="1:20" ht="15.75" customHeight="1" x14ac:dyDescent="0.2">
      <c r="A3" s="493" t="s">
        <v>159</v>
      </c>
      <c r="B3" s="487"/>
      <c r="C3" s="163"/>
      <c r="D3" s="163"/>
      <c r="E3" s="163"/>
      <c r="F3" s="163"/>
      <c r="G3" s="163"/>
      <c r="H3" s="163"/>
      <c r="I3" s="163"/>
      <c r="J3" s="163"/>
      <c r="K3" s="164"/>
      <c r="L3" s="163"/>
      <c r="M3" s="164"/>
      <c r="N3" s="164"/>
      <c r="O3" s="164"/>
      <c r="P3" s="164"/>
      <c r="Q3" s="163"/>
      <c r="R3" s="164"/>
      <c r="S3" s="164"/>
      <c r="T3" s="164"/>
    </row>
    <row r="4" spans="1:20" ht="15.75" customHeight="1" x14ac:dyDescent="0.2">
      <c r="A4" s="488" t="s">
        <v>160</v>
      </c>
      <c r="B4" s="488"/>
      <c r="C4" s="315"/>
      <c r="D4" s="315"/>
      <c r="E4" s="315"/>
      <c r="F4" s="315"/>
      <c r="G4" s="316"/>
      <c r="H4" s="315"/>
      <c r="I4" s="315"/>
      <c r="J4" s="315"/>
      <c r="K4" s="319"/>
      <c r="L4" s="337"/>
      <c r="M4" s="319"/>
      <c r="N4" s="319"/>
      <c r="O4" s="338"/>
      <c r="P4" s="319"/>
      <c r="Q4" s="337"/>
      <c r="R4" s="319"/>
      <c r="S4" s="319"/>
      <c r="T4" s="319"/>
    </row>
    <row r="5" spans="1:20" ht="15.75" customHeight="1" x14ac:dyDescent="0.2">
      <c r="A5" s="29"/>
      <c r="B5" s="30" t="s">
        <v>148</v>
      </c>
      <c r="C5" s="224">
        <v>2530</v>
      </c>
      <c r="D5" s="224">
        <v>2416</v>
      </c>
      <c r="E5" s="224">
        <v>2533</v>
      </c>
      <c r="F5" s="224">
        <v>2685</v>
      </c>
      <c r="G5" s="225">
        <v>2685</v>
      </c>
      <c r="H5" s="224">
        <v>2761</v>
      </c>
      <c r="I5" s="224">
        <v>2796</v>
      </c>
      <c r="J5" s="224">
        <v>2865</v>
      </c>
      <c r="K5" s="224">
        <v>2919</v>
      </c>
      <c r="L5" s="225">
        <v>2919</v>
      </c>
      <c r="M5" s="224">
        <v>2899</v>
      </c>
      <c r="N5" s="224">
        <v>2968</v>
      </c>
      <c r="O5" s="224">
        <v>2986</v>
      </c>
      <c r="P5" s="224">
        <v>3026</v>
      </c>
      <c r="Q5" s="225">
        <v>3026</v>
      </c>
      <c r="R5" s="224">
        <v>3067</v>
      </c>
      <c r="S5" s="224">
        <v>3067</v>
      </c>
      <c r="T5" s="224">
        <v>3080</v>
      </c>
    </row>
    <row r="6" spans="1:20" ht="15.75" customHeight="1" x14ac:dyDescent="0.2">
      <c r="A6" s="29"/>
      <c r="B6" s="30" t="s">
        <v>39</v>
      </c>
      <c r="C6" s="224">
        <v>273</v>
      </c>
      <c r="D6" s="224">
        <v>288</v>
      </c>
      <c r="E6" s="224">
        <v>269</v>
      </c>
      <c r="F6" s="224">
        <v>273</v>
      </c>
      <c r="G6" s="225">
        <v>273</v>
      </c>
      <c r="H6" s="224">
        <v>279</v>
      </c>
      <c r="I6" s="224">
        <v>282</v>
      </c>
      <c r="J6" s="224">
        <v>284</v>
      </c>
      <c r="K6" s="224">
        <v>288</v>
      </c>
      <c r="L6" s="225">
        <v>288</v>
      </c>
      <c r="M6" s="224">
        <v>292</v>
      </c>
      <c r="N6" s="224">
        <v>293</v>
      </c>
      <c r="O6" s="224">
        <v>296</v>
      </c>
      <c r="P6" s="224">
        <v>299</v>
      </c>
      <c r="Q6" s="225">
        <v>299</v>
      </c>
      <c r="R6" s="224">
        <v>299</v>
      </c>
      <c r="S6" s="224">
        <v>298</v>
      </c>
      <c r="T6" s="224">
        <v>297</v>
      </c>
    </row>
    <row r="7" spans="1:20" ht="15.75" customHeight="1" x14ac:dyDescent="0.2">
      <c r="A7" s="28"/>
      <c r="B7" s="30" t="s">
        <v>149</v>
      </c>
      <c r="C7" s="224">
        <v>95.82</v>
      </c>
      <c r="D7" s="224">
        <v>87.995000000000005</v>
      </c>
      <c r="E7" s="224">
        <v>95.536000000000001</v>
      </c>
      <c r="F7" s="224">
        <v>109.98399999999999</v>
      </c>
      <c r="G7" s="225">
        <v>389.33499999999998</v>
      </c>
      <c r="H7" s="224">
        <v>107.247</v>
      </c>
      <c r="I7" s="224">
        <v>109.202</v>
      </c>
      <c r="J7" s="224">
        <v>110.83199999999999</v>
      </c>
      <c r="K7" s="224">
        <v>120.145</v>
      </c>
      <c r="L7" s="225">
        <v>447.42599999999999</v>
      </c>
      <c r="M7" s="224">
        <v>116.80200000000001</v>
      </c>
      <c r="N7" s="224">
        <v>117.072</v>
      </c>
      <c r="O7" s="224">
        <v>115.88500000000001</v>
      </c>
      <c r="P7" s="224">
        <v>126.252</v>
      </c>
      <c r="Q7" s="225">
        <v>476.012</v>
      </c>
      <c r="R7" s="224">
        <v>119.142</v>
      </c>
      <c r="S7" s="224">
        <v>121.617</v>
      </c>
      <c r="T7" s="224">
        <v>122.901</v>
      </c>
    </row>
    <row r="8" spans="1:20" ht="15.75" customHeight="1" x14ac:dyDescent="0.2">
      <c r="A8" s="28"/>
      <c r="B8" s="30" t="s">
        <v>150</v>
      </c>
      <c r="C8" s="224">
        <v>87.599000000000004</v>
      </c>
      <c r="D8" s="224">
        <v>81.543999999999997</v>
      </c>
      <c r="E8" s="224">
        <v>83.715000000000003</v>
      </c>
      <c r="F8" s="224">
        <v>95.156000000000006</v>
      </c>
      <c r="G8" s="225">
        <v>348.01499999999999</v>
      </c>
      <c r="H8" s="224">
        <v>95.378</v>
      </c>
      <c r="I8" s="224">
        <v>98.231999999999999</v>
      </c>
      <c r="J8" s="224">
        <v>98.811999999999998</v>
      </c>
      <c r="K8" s="224">
        <v>105.705</v>
      </c>
      <c r="L8" s="225">
        <v>398.12799999999999</v>
      </c>
      <c r="M8" s="224">
        <v>105.197</v>
      </c>
      <c r="N8" s="224">
        <v>105.057</v>
      </c>
      <c r="O8" s="224">
        <v>104.78700000000001</v>
      </c>
      <c r="P8" s="224">
        <v>113.68600000000001</v>
      </c>
      <c r="Q8" s="225">
        <v>428.726</v>
      </c>
      <c r="R8" s="224">
        <v>108.434</v>
      </c>
      <c r="S8" s="224">
        <v>110.304</v>
      </c>
      <c r="T8" s="224">
        <v>110.89</v>
      </c>
    </row>
    <row r="9" spans="1:20" ht="15.75" customHeight="1" x14ac:dyDescent="0.2">
      <c r="A9" s="28"/>
      <c r="B9" s="333" t="s">
        <v>161</v>
      </c>
      <c r="C9" s="330">
        <v>-9.0000000000000011E-3</v>
      </c>
      <c r="D9" s="330">
        <v>-6.0999999999999999E-2</v>
      </c>
      <c r="E9" s="330">
        <v>-2.6000000000000002E-2</v>
      </c>
      <c r="F9" s="330">
        <v>0.09</v>
      </c>
      <c r="G9" s="339">
        <v>-1E-3</v>
      </c>
      <c r="H9" s="330">
        <v>8.900000000000001E-2</v>
      </c>
      <c r="I9" s="330">
        <v>0.20500000000000002</v>
      </c>
      <c r="J9" s="330">
        <v>0.18</v>
      </c>
      <c r="K9" s="330">
        <v>0.111</v>
      </c>
      <c r="L9" s="339">
        <v>0.14400000000000002</v>
      </c>
      <c r="M9" s="330">
        <v>0.10300000000000001</v>
      </c>
      <c r="N9" s="330">
        <v>6.9000000000000006E-2</v>
      </c>
      <c r="O9" s="330">
        <v>0.06</v>
      </c>
      <c r="P9" s="330">
        <v>7.4999999999999997E-2</v>
      </c>
      <c r="Q9" s="318">
        <v>7.6999999999999999E-2</v>
      </c>
      <c r="R9" s="330">
        <v>3.1000000000000003E-2</v>
      </c>
      <c r="S9" s="330">
        <v>0.05</v>
      </c>
      <c r="T9" s="330">
        <v>5.7999999999999996E-2</v>
      </c>
    </row>
    <row r="10" spans="1:20" ht="15.75" customHeight="1" x14ac:dyDescent="0.2">
      <c r="A10" s="28"/>
      <c r="B10" s="30" t="s">
        <v>66</v>
      </c>
      <c r="C10" s="224">
        <v>35.442999999999998</v>
      </c>
      <c r="D10" s="224">
        <v>25.44</v>
      </c>
      <c r="E10" s="224">
        <v>31.911000000000001</v>
      </c>
      <c r="F10" s="224">
        <v>43.968000000000004</v>
      </c>
      <c r="G10" s="225">
        <v>136.762</v>
      </c>
      <c r="H10" s="224">
        <v>40.280999999999999</v>
      </c>
      <c r="I10" s="224">
        <v>38.378</v>
      </c>
      <c r="J10" s="224">
        <v>38.823999999999998</v>
      </c>
      <c r="K10" s="224">
        <v>44.798000000000002</v>
      </c>
      <c r="L10" s="225">
        <v>162.28200000000001</v>
      </c>
      <c r="M10" s="224">
        <v>43.290999999999997</v>
      </c>
      <c r="N10" s="224">
        <v>42.393000000000001</v>
      </c>
      <c r="O10" s="224">
        <v>40.343000000000004</v>
      </c>
      <c r="P10" s="224">
        <v>49.79</v>
      </c>
      <c r="Q10" s="225">
        <v>175.81800000000001</v>
      </c>
      <c r="R10" s="224">
        <v>43.963000000000001</v>
      </c>
      <c r="S10" s="224">
        <v>43.749000000000002</v>
      </c>
      <c r="T10" s="224">
        <v>46.832999999999998</v>
      </c>
    </row>
    <row r="11" spans="1:20" ht="15.75" customHeight="1" x14ac:dyDescent="0.2">
      <c r="A11" s="28"/>
      <c r="B11" s="333" t="s">
        <v>161</v>
      </c>
      <c r="C11" s="330">
        <v>6.9999999999999993E-3</v>
      </c>
      <c r="D11" s="330">
        <v>-0.14899999999999999</v>
      </c>
      <c r="E11" s="330">
        <v>-9.0999999999999998E-2</v>
      </c>
      <c r="F11" s="330">
        <v>9.9000000000000005E-2</v>
      </c>
      <c r="G11" s="339">
        <v>-2.5000000000000001E-2</v>
      </c>
      <c r="H11" s="330">
        <v>0.13699999999999998</v>
      </c>
      <c r="I11" s="330">
        <v>0.50900000000000001</v>
      </c>
      <c r="J11" s="330">
        <v>0.217</v>
      </c>
      <c r="K11" s="330">
        <v>1.9E-2</v>
      </c>
      <c r="L11" s="339">
        <v>0.187</v>
      </c>
      <c r="M11" s="330">
        <v>7.4999999999999997E-2</v>
      </c>
      <c r="N11" s="330">
        <v>0.105</v>
      </c>
      <c r="O11" s="330">
        <v>3.9E-2</v>
      </c>
      <c r="P11" s="330">
        <v>0.111</v>
      </c>
      <c r="Q11" s="318">
        <v>8.3000000000000004E-2</v>
      </c>
      <c r="R11" s="330">
        <v>1.6E-2</v>
      </c>
      <c r="S11" s="330">
        <v>3.2000000000000001E-2</v>
      </c>
      <c r="T11" s="330">
        <v>0.161</v>
      </c>
    </row>
    <row r="12" spans="1:20" ht="15.75" customHeight="1" x14ac:dyDescent="0.2">
      <c r="A12" s="28"/>
      <c r="B12" s="30"/>
      <c r="C12" s="315"/>
      <c r="D12" s="315"/>
      <c r="E12" s="315"/>
      <c r="F12" s="315"/>
      <c r="G12" s="316"/>
      <c r="H12" s="315"/>
      <c r="I12" s="315"/>
      <c r="J12" s="340"/>
      <c r="K12" s="222"/>
      <c r="L12" s="341"/>
      <c r="M12" s="319"/>
      <c r="N12" s="338"/>
      <c r="O12" s="338"/>
      <c r="P12" s="222"/>
      <c r="Q12" s="337"/>
      <c r="R12" s="319"/>
      <c r="S12" s="338"/>
      <c r="T12" s="338"/>
    </row>
    <row r="13" spans="1:20" ht="15.75" customHeight="1" x14ac:dyDescent="0.2">
      <c r="A13" s="488" t="s">
        <v>162</v>
      </c>
      <c r="B13" s="488"/>
      <c r="C13" s="315"/>
      <c r="D13" s="315"/>
      <c r="E13" s="315"/>
      <c r="F13" s="315"/>
      <c r="G13" s="316"/>
      <c r="H13" s="315"/>
      <c r="I13" s="315"/>
      <c r="J13" s="340"/>
      <c r="K13" s="222"/>
      <c r="L13" s="341"/>
      <c r="M13" s="319"/>
      <c r="N13" s="338"/>
      <c r="O13" s="338"/>
      <c r="P13" s="222"/>
      <c r="Q13" s="337"/>
      <c r="R13" s="319"/>
      <c r="S13" s="338"/>
      <c r="T13" s="338"/>
    </row>
    <row r="14" spans="1:20" ht="15.75" customHeight="1" x14ac:dyDescent="0.2">
      <c r="A14" s="29"/>
      <c r="B14" s="30" t="s">
        <v>148</v>
      </c>
      <c r="C14" s="224">
        <v>10708</v>
      </c>
      <c r="D14" s="224">
        <v>10576</v>
      </c>
      <c r="E14" s="224">
        <v>10904</v>
      </c>
      <c r="F14" s="224">
        <v>11416</v>
      </c>
      <c r="G14" s="225">
        <v>11416</v>
      </c>
      <c r="H14" s="224">
        <v>11516</v>
      </c>
      <c r="I14" s="224">
        <v>11512</v>
      </c>
      <c r="J14" s="224">
        <v>11566</v>
      </c>
      <c r="K14" s="224">
        <v>11754</v>
      </c>
      <c r="L14" s="225">
        <v>11754</v>
      </c>
      <c r="M14" s="224">
        <v>11773</v>
      </c>
      <c r="N14" s="224">
        <v>11793</v>
      </c>
      <c r="O14" s="224">
        <v>11684</v>
      </c>
      <c r="P14" s="224">
        <v>11793</v>
      </c>
      <c r="Q14" s="225">
        <v>11793</v>
      </c>
      <c r="R14" s="224">
        <v>11782</v>
      </c>
      <c r="S14" s="224">
        <v>11731</v>
      </c>
      <c r="T14" s="224">
        <v>11745</v>
      </c>
    </row>
    <row r="15" spans="1:20" ht="15.75" customHeight="1" x14ac:dyDescent="0.2">
      <c r="A15" s="29"/>
      <c r="B15" s="30" t="s">
        <v>39</v>
      </c>
      <c r="C15" s="224">
        <v>533</v>
      </c>
      <c r="D15" s="224">
        <v>550</v>
      </c>
      <c r="E15" s="224">
        <v>586</v>
      </c>
      <c r="F15" s="224">
        <v>606</v>
      </c>
      <c r="G15" s="225">
        <v>606</v>
      </c>
      <c r="H15" s="224">
        <v>642</v>
      </c>
      <c r="I15" s="224">
        <v>654</v>
      </c>
      <c r="J15" s="224">
        <v>670</v>
      </c>
      <c r="K15" s="224">
        <v>675</v>
      </c>
      <c r="L15" s="225">
        <v>675</v>
      </c>
      <c r="M15" s="224">
        <v>696</v>
      </c>
      <c r="N15" s="224">
        <v>703</v>
      </c>
      <c r="O15" s="224">
        <v>707</v>
      </c>
      <c r="P15" s="224">
        <v>723</v>
      </c>
      <c r="Q15" s="225">
        <v>723</v>
      </c>
      <c r="R15" s="224">
        <v>724</v>
      </c>
      <c r="S15" s="224">
        <v>721</v>
      </c>
      <c r="T15" s="224">
        <v>723</v>
      </c>
    </row>
    <row r="16" spans="1:20" ht="15.75" customHeight="1" x14ac:dyDescent="0.2">
      <c r="A16" s="28"/>
      <c r="B16" s="30" t="s">
        <v>149</v>
      </c>
      <c r="C16" s="224">
        <v>2831.2190000000001</v>
      </c>
      <c r="D16" s="224">
        <v>2746.63</v>
      </c>
      <c r="E16" s="224">
        <v>2935.6590000000001</v>
      </c>
      <c r="F16" s="224">
        <v>3097.12</v>
      </c>
      <c r="G16" s="225">
        <v>11610.629000000001</v>
      </c>
      <c r="H16" s="224">
        <v>3016.0329999999999</v>
      </c>
      <c r="I16" s="224">
        <v>3099.0239999999999</v>
      </c>
      <c r="J16" s="224">
        <v>3097.0929999999998</v>
      </c>
      <c r="K16" s="224">
        <v>3168.6260000000002</v>
      </c>
      <c r="L16" s="225">
        <v>12380.776</v>
      </c>
      <c r="M16" s="224">
        <v>3031.6190000000001</v>
      </c>
      <c r="N16" s="224">
        <v>3233.8110000000001</v>
      </c>
      <c r="O16" s="224">
        <v>3102.5479999999998</v>
      </c>
      <c r="P16" s="224">
        <v>3173.8490000000002</v>
      </c>
      <c r="Q16" s="225">
        <v>12541.826999999999</v>
      </c>
      <c r="R16" s="224">
        <v>3097.6840000000002</v>
      </c>
      <c r="S16" s="224">
        <v>3073.0430000000001</v>
      </c>
      <c r="T16" s="224">
        <v>3009.241</v>
      </c>
    </row>
    <row r="17" spans="1:20" ht="15.75" customHeight="1" x14ac:dyDescent="0.2">
      <c r="A17" s="28"/>
      <c r="B17" s="30" t="s">
        <v>150</v>
      </c>
      <c r="C17" s="224">
        <v>2448.6089999999999</v>
      </c>
      <c r="D17" s="224">
        <v>2348.4679999999998</v>
      </c>
      <c r="E17" s="224">
        <v>2429.7199999999998</v>
      </c>
      <c r="F17" s="224">
        <v>2606.5509999999999</v>
      </c>
      <c r="G17" s="225">
        <v>9833.348</v>
      </c>
      <c r="H17" s="224">
        <v>2597.9169999999999</v>
      </c>
      <c r="I17" s="224">
        <v>2635.4749999999999</v>
      </c>
      <c r="J17" s="224">
        <v>2653.6559999999999</v>
      </c>
      <c r="K17" s="224">
        <v>2668.1970000000001</v>
      </c>
      <c r="L17" s="225">
        <v>10555.245000000001</v>
      </c>
      <c r="M17" s="224">
        <v>2617.62</v>
      </c>
      <c r="N17" s="224">
        <v>2665.1990000000001</v>
      </c>
      <c r="O17" s="224">
        <v>2641.386</v>
      </c>
      <c r="P17" s="224">
        <v>2718.6970000000001</v>
      </c>
      <c r="Q17" s="225">
        <v>10642.901</v>
      </c>
      <c r="R17" s="224">
        <v>2612.5569999999998</v>
      </c>
      <c r="S17" s="224">
        <v>2623.395</v>
      </c>
      <c r="T17" s="224">
        <v>2602.0630000000001</v>
      </c>
    </row>
    <row r="18" spans="1:20" ht="15.75" customHeight="1" x14ac:dyDescent="0.2">
      <c r="A18" s="28"/>
      <c r="B18" s="333" t="s">
        <v>161</v>
      </c>
      <c r="C18" s="330">
        <v>4.8000000000000001E-2</v>
      </c>
      <c r="D18" s="330">
        <v>-1.6E-2</v>
      </c>
      <c r="E18" s="330">
        <v>3.9E-2</v>
      </c>
      <c r="F18" s="330">
        <v>6.6000000000000003E-2</v>
      </c>
      <c r="G18" s="339">
        <v>3.4000000000000002E-2</v>
      </c>
      <c r="H18" s="330">
        <v>6.0999999999999999E-2</v>
      </c>
      <c r="I18" s="330">
        <v>0.122</v>
      </c>
      <c r="J18" s="330">
        <v>9.1999999999999998E-2</v>
      </c>
      <c r="K18" s="330">
        <v>2.4E-2</v>
      </c>
      <c r="L18" s="339">
        <v>7.2999999999999995E-2</v>
      </c>
      <c r="M18" s="330">
        <v>8.0000000000000002E-3</v>
      </c>
      <c r="N18" s="330">
        <v>1.1000000000000001E-2</v>
      </c>
      <c r="O18" s="330">
        <v>-5.0000000000000001E-3</v>
      </c>
      <c r="P18" s="330">
        <v>1.9E-2</v>
      </c>
      <c r="Q18" s="318">
        <v>8.0000000000000002E-3</v>
      </c>
      <c r="R18" s="330">
        <v>-2E-3</v>
      </c>
      <c r="S18" s="330">
        <v>-1.6E-2</v>
      </c>
      <c r="T18" s="330">
        <v>-1.4999999999999999E-2</v>
      </c>
    </row>
    <row r="19" spans="1:20" ht="15.75" customHeight="1" x14ac:dyDescent="0.2">
      <c r="A19" s="28"/>
      <c r="B19" s="30" t="s">
        <v>66</v>
      </c>
      <c r="C19" s="224">
        <v>1487.779</v>
      </c>
      <c r="D19" s="224">
        <v>1412.9870000000001</v>
      </c>
      <c r="E19" s="224">
        <v>1475.663</v>
      </c>
      <c r="F19" s="224">
        <v>1634.8309999999999</v>
      </c>
      <c r="G19" s="225">
        <v>6011.26</v>
      </c>
      <c r="H19" s="224">
        <v>1654.5709999999999</v>
      </c>
      <c r="I19" s="224">
        <v>1686.2729999999999</v>
      </c>
      <c r="J19" s="224">
        <v>1659.8489999999999</v>
      </c>
      <c r="K19" s="224">
        <v>1630.258</v>
      </c>
      <c r="L19" s="225">
        <v>6630.9520000000002</v>
      </c>
      <c r="M19" s="224">
        <v>1664.9159999999999</v>
      </c>
      <c r="N19" s="224">
        <v>1684.4949999999999</v>
      </c>
      <c r="O19" s="224">
        <v>1617.498</v>
      </c>
      <c r="P19" s="224">
        <v>1673.4469999999999</v>
      </c>
      <c r="Q19" s="225">
        <v>6640.3559999999998</v>
      </c>
      <c r="R19" s="224">
        <v>1559.1679999999999</v>
      </c>
      <c r="S19" s="224">
        <v>1555.3720000000001</v>
      </c>
      <c r="T19" s="224">
        <v>1568.451</v>
      </c>
    </row>
    <row r="20" spans="1:20" ht="15.75" customHeight="1" x14ac:dyDescent="0.2">
      <c r="A20" s="28"/>
      <c r="B20" s="333" t="s">
        <v>161</v>
      </c>
      <c r="C20" s="330">
        <v>1.6E-2</v>
      </c>
      <c r="D20" s="330">
        <v>-2.3E-2</v>
      </c>
      <c r="E20" s="330">
        <v>3.2000000000000001E-2</v>
      </c>
      <c r="F20" s="330">
        <v>0.14699999999999999</v>
      </c>
      <c r="G20" s="339">
        <v>4.2999999999999997E-2</v>
      </c>
      <c r="H20" s="330">
        <v>0.11199999999999999</v>
      </c>
      <c r="I20" s="330">
        <v>0.193</v>
      </c>
      <c r="J20" s="330">
        <v>0.125</v>
      </c>
      <c r="K20" s="330">
        <v>-3.0000000000000001E-3</v>
      </c>
      <c r="L20" s="339">
        <v>0.10300000000000001</v>
      </c>
      <c r="M20" s="330">
        <v>6.0000000000000001E-3</v>
      </c>
      <c r="N20" s="330">
        <v>-1E-3</v>
      </c>
      <c r="O20" s="330">
        <v>-2.6000000000000002E-2</v>
      </c>
      <c r="P20" s="330">
        <v>2.6000000000000002E-2</v>
      </c>
      <c r="Q20" s="318">
        <v>1E-3</v>
      </c>
      <c r="R20" s="330">
        <v>-6.4000000000000001E-2</v>
      </c>
      <c r="S20" s="330">
        <v>-7.6999999999999999E-2</v>
      </c>
      <c r="T20" s="330">
        <v>-0.03</v>
      </c>
    </row>
    <row r="21" spans="1:20" ht="15.75" customHeight="1" x14ac:dyDescent="0.2">
      <c r="A21" s="28"/>
      <c r="B21" s="30"/>
      <c r="C21" s="222"/>
      <c r="D21" s="222"/>
      <c r="E21" s="222"/>
      <c r="F21" s="222"/>
      <c r="G21" s="320"/>
      <c r="H21" s="222"/>
      <c r="I21" s="222"/>
      <c r="J21" s="340"/>
      <c r="K21" s="222"/>
      <c r="L21" s="341"/>
      <c r="M21" s="319"/>
      <c r="N21" s="338"/>
      <c r="O21" s="338"/>
      <c r="P21" s="222"/>
      <c r="Q21" s="337"/>
      <c r="R21" s="319"/>
      <c r="S21" s="338"/>
      <c r="T21" s="338"/>
    </row>
    <row r="22" spans="1:20" ht="15.75" customHeight="1" x14ac:dyDescent="0.2">
      <c r="A22" s="488" t="s">
        <v>163</v>
      </c>
      <c r="B22" s="488"/>
      <c r="C22" s="222"/>
      <c r="D22" s="222"/>
      <c r="E22" s="222"/>
      <c r="F22" s="222"/>
      <c r="G22" s="320"/>
      <c r="H22" s="222"/>
      <c r="I22" s="222"/>
      <c r="J22" s="340"/>
      <c r="K22" s="222"/>
      <c r="L22" s="341"/>
      <c r="M22" s="319"/>
      <c r="N22" s="338"/>
      <c r="O22" s="338"/>
      <c r="P22" s="222"/>
      <c r="Q22" s="337"/>
      <c r="R22" s="319"/>
      <c r="S22" s="338"/>
      <c r="T22" s="338"/>
    </row>
    <row r="23" spans="1:20" ht="15.75" customHeight="1" x14ac:dyDescent="0.2">
      <c r="A23" s="29"/>
      <c r="B23" s="30" t="s">
        <v>148</v>
      </c>
      <c r="C23" s="224">
        <v>3780</v>
      </c>
      <c r="D23" s="224">
        <v>3371</v>
      </c>
      <c r="E23" s="224">
        <v>3713</v>
      </c>
      <c r="F23" s="224">
        <v>3920</v>
      </c>
      <c r="G23" s="225">
        <v>3920</v>
      </c>
      <c r="H23" s="224">
        <v>3971</v>
      </c>
      <c r="I23" s="224">
        <v>3901</v>
      </c>
      <c r="J23" s="224">
        <v>4029</v>
      </c>
      <c r="K23" s="224">
        <v>4119</v>
      </c>
      <c r="L23" s="225">
        <v>4119</v>
      </c>
      <c r="M23" s="224">
        <v>4123</v>
      </c>
      <c r="N23" s="224">
        <v>3732</v>
      </c>
      <c r="O23" s="224">
        <v>3665</v>
      </c>
      <c r="P23" s="224">
        <v>3687</v>
      </c>
      <c r="Q23" s="225">
        <v>3687</v>
      </c>
      <c r="R23" s="224">
        <v>3715</v>
      </c>
      <c r="S23" s="224">
        <v>3712</v>
      </c>
      <c r="T23" s="224">
        <v>3795</v>
      </c>
    </row>
    <row r="24" spans="1:20" ht="15.75" customHeight="1" x14ac:dyDescent="0.2">
      <c r="A24" s="29"/>
      <c r="B24" s="30" t="s">
        <v>39</v>
      </c>
      <c r="C24" s="224">
        <v>535</v>
      </c>
      <c r="D24" s="224">
        <v>495</v>
      </c>
      <c r="E24" s="224">
        <v>532</v>
      </c>
      <c r="F24" s="224">
        <v>564</v>
      </c>
      <c r="G24" s="225">
        <v>564</v>
      </c>
      <c r="H24" s="224">
        <v>615</v>
      </c>
      <c r="I24" s="224">
        <v>647</v>
      </c>
      <c r="J24" s="224">
        <v>664</v>
      </c>
      <c r="K24" s="224">
        <v>676</v>
      </c>
      <c r="L24" s="225">
        <v>676</v>
      </c>
      <c r="M24" s="224">
        <v>691</v>
      </c>
      <c r="N24" s="224">
        <v>696</v>
      </c>
      <c r="O24" s="224">
        <v>709</v>
      </c>
      <c r="P24" s="224">
        <v>720</v>
      </c>
      <c r="Q24" s="225">
        <v>720</v>
      </c>
      <c r="R24" s="224">
        <v>696</v>
      </c>
      <c r="S24" s="224">
        <v>663</v>
      </c>
      <c r="T24" s="224">
        <v>662</v>
      </c>
    </row>
    <row r="25" spans="1:20" ht="15.75" customHeight="1" x14ac:dyDescent="0.2">
      <c r="A25" s="28"/>
      <c r="B25" s="30" t="s">
        <v>149</v>
      </c>
      <c r="C25" s="224">
        <v>1090.9749999999999</v>
      </c>
      <c r="D25" s="224">
        <v>909.69500000000005</v>
      </c>
      <c r="E25" s="224">
        <v>990.80799999999999</v>
      </c>
      <c r="F25" s="224">
        <v>1046.0070000000001</v>
      </c>
      <c r="G25" s="225">
        <v>4037.4839999999999</v>
      </c>
      <c r="H25" s="224">
        <v>1068.893</v>
      </c>
      <c r="I25" s="224">
        <v>1064.377</v>
      </c>
      <c r="J25" s="224">
        <v>1071.5650000000001</v>
      </c>
      <c r="K25" s="224">
        <v>1103.423</v>
      </c>
      <c r="L25" s="225">
        <v>4308.2569999999996</v>
      </c>
      <c r="M25" s="224">
        <v>1072.2750000000001</v>
      </c>
      <c r="N25" s="224">
        <v>1095.3989999999999</v>
      </c>
      <c r="O25" s="224">
        <v>1069.7560000000001</v>
      </c>
      <c r="P25" s="224">
        <v>1055.6410000000001</v>
      </c>
      <c r="Q25" s="225">
        <v>4293.0709999999999</v>
      </c>
      <c r="R25" s="224">
        <v>1059.9480000000001</v>
      </c>
      <c r="S25" s="224">
        <v>1054.299</v>
      </c>
      <c r="T25" s="224">
        <v>1060.3030000000001</v>
      </c>
    </row>
    <row r="26" spans="1:20" ht="15.75" customHeight="1" x14ac:dyDescent="0.2">
      <c r="A26" s="28"/>
      <c r="B26" s="30" t="s">
        <v>150</v>
      </c>
      <c r="C26" s="224">
        <v>1068.711</v>
      </c>
      <c r="D26" s="224">
        <v>907.00199999999995</v>
      </c>
      <c r="E26" s="224">
        <v>973.11400000000003</v>
      </c>
      <c r="F26" s="224">
        <v>1027.0360000000001</v>
      </c>
      <c r="G26" s="225">
        <v>3975.8620000000001</v>
      </c>
      <c r="H26" s="224">
        <v>1045.6110000000001</v>
      </c>
      <c r="I26" s="224">
        <v>1040.3779999999999</v>
      </c>
      <c r="J26" s="224">
        <v>1054.777</v>
      </c>
      <c r="K26" s="224">
        <v>1086.3789999999999</v>
      </c>
      <c r="L26" s="225">
        <v>4227.1440000000002</v>
      </c>
      <c r="M26" s="224">
        <v>1052.3409999999999</v>
      </c>
      <c r="N26" s="224">
        <v>1064.9929999999999</v>
      </c>
      <c r="O26" s="224">
        <v>1048.8309999999999</v>
      </c>
      <c r="P26" s="224">
        <v>1037.0619999999999</v>
      </c>
      <c r="Q26" s="225">
        <v>4203.2280000000001</v>
      </c>
      <c r="R26" s="224">
        <v>1036.7090000000001</v>
      </c>
      <c r="S26" s="224">
        <v>1034.1690000000001</v>
      </c>
      <c r="T26" s="224">
        <v>1039.991</v>
      </c>
    </row>
    <row r="27" spans="1:20" ht="15.75" customHeight="1" x14ac:dyDescent="0.2">
      <c r="A27" s="28"/>
      <c r="B27" s="333" t="s">
        <v>161</v>
      </c>
      <c r="C27" s="330">
        <v>4.0000000000000001E-3</v>
      </c>
      <c r="D27" s="330">
        <v>-0.159</v>
      </c>
      <c r="E27" s="330">
        <v>-0.106</v>
      </c>
      <c r="F27" s="330">
        <v>-4.5999999999999999E-2</v>
      </c>
      <c r="G27" s="339">
        <v>-7.6999999999999999E-2</v>
      </c>
      <c r="H27" s="330">
        <v>-2.2000000000000002E-2</v>
      </c>
      <c r="I27" s="330">
        <v>0.14699999999999999</v>
      </c>
      <c r="J27" s="330">
        <v>8.4000000000000005E-2</v>
      </c>
      <c r="K27" s="330">
        <v>5.7999999999999996E-2</v>
      </c>
      <c r="L27" s="339">
        <v>6.3E-2</v>
      </c>
      <c r="M27" s="330">
        <v>6.0000000000000001E-3</v>
      </c>
      <c r="N27" s="330">
        <v>2.4E-2</v>
      </c>
      <c r="O27" s="330">
        <v>-6.0000000000000001E-3</v>
      </c>
      <c r="P27" s="330">
        <v>-4.4999999999999998E-2</v>
      </c>
      <c r="Q27" s="318">
        <v>-6.0000000000000001E-3</v>
      </c>
      <c r="R27" s="330">
        <v>-1.4999999999999999E-2</v>
      </c>
      <c r="S27" s="330">
        <v>-2.8999999999999998E-2</v>
      </c>
      <c r="T27" s="330">
        <v>-8.0000000000000002E-3</v>
      </c>
    </row>
    <row r="28" spans="1:20" ht="15.75" customHeight="1" x14ac:dyDescent="0.2">
      <c r="A28" s="28"/>
      <c r="B28" s="30" t="s">
        <v>66</v>
      </c>
      <c r="C28" s="224">
        <v>428.98</v>
      </c>
      <c r="D28" s="224">
        <v>277.32799999999997</v>
      </c>
      <c r="E28" s="224">
        <v>391.68</v>
      </c>
      <c r="F28" s="224">
        <v>505.69799999999998</v>
      </c>
      <c r="G28" s="225">
        <v>1603.6859999999999</v>
      </c>
      <c r="H28" s="224">
        <v>431.60599999999999</v>
      </c>
      <c r="I28" s="224">
        <v>409.608</v>
      </c>
      <c r="J28" s="224">
        <v>419.71499999999997</v>
      </c>
      <c r="K28" s="224">
        <v>462.08600000000001</v>
      </c>
      <c r="L28" s="225">
        <v>1723.0160000000001</v>
      </c>
      <c r="M28" s="224">
        <v>420.47899999999998</v>
      </c>
      <c r="N28" s="224">
        <v>439.435</v>
      </c>
      <c r="O28" s="224">
        <v>404.05200000000002</v>
      </c>
      <c r="P28" s="224">
        <v>407.73</v>
      </c>
      <c r="Q28" s="225">
        <v>1671.6969999999999</v>
      </c>
      <c r="R28" s="224">
        <v>397.88499999999999</v>
      </c>
      <c r="S28" s="224">
        <v>405.47</v>
      </c>
      <c r="T28" s="224">
        <v>395.226</v>
      </c>
    </row>
    <row r="29" spans="1:20" ht="15.75" customHeight="1" x14ac:dyDescent="0.2">
      <c r="A29" s="28"/>
      <c r="B29" s="333" t="s">
        <v>161</v>
      </c>
      <c r="C29" s="330">
        <v>-2.1000000000000001E-2</v>
      </c>
      <c r="D29" s="330">
        <v>-0.373</v>
      </c>
      <c r="E29" s="330">
        <v>-0.11599999999999999</v>
      </c>
      <c r="F29" s="330">
        <v>0.11599999999999999</v>
      </c>
      <c r="G29" s="339">
        <v>-9.6999999999999989E-2</v>
      </c>
      <c r="H29" s="330">
        <v>6.0000000000000001E-3</v>
      </c>
      <c r="I29" s="330">
        <v>0.47700000000000004</v>
      </c>
      <c r="J29" s="330">
        <v>7.2000000000000008E-2</v>
      </c>
      <c r="K29" s="330">
        <v>-8.5999999999999993E-2</v>
      </c>
      <c r="L29" s="339">
        <v>7.400000000000001E-2</v>
      </c>
      <c r="M29" s="330">
        <v>-2.6000000000000002E-2</v>
      </c>
      <c r="N29" s="330">
        <v>7.2999999999999995E-2</v>
      </c>
      <c r="O29" s="330">
        <v>-3.7000000000000005E-2</v>
      </c>
      <c r="P29" s="330">
        <v>-0.11800000000000001</v>
      </c>
      <c r="Q29" s="318">
        <v>-0.03</v>
      </c>
      <c r="R29" s="330">
        <v>-5.4000000000000006E-2</v>
      </c>
      <c r="S29" s="330">
        <v>-7.6999999999999999E-2</v>
      </c>
      <c r="T29" s="330">
        <v>-2.2000000000000002E-2</v>
      </c>
    </row>
    <row r="30" spans="1:20" ht="15.75" customHeight="1" x14ac:dyDescent="0.2">
      <c r="A30" s="28"/>
      <c r="B30" s="30"/>
      <c r="C30" s="222"/>
      <c r="D30" s="222"/>
      <c r="E30" s="222"/>
      <c r="F30" s="222"/>
      <c r="G30" s="320"/>
      <c r="H30" s="222"/>
      <c r="I30" s="222"/>
      <c r="J30" s="340"/>
      <c r="K30" s="222"/>
      <c r="L30" s="341"/>
      <c r="M30" s="319"/>
      <c r="N30" s="338"/>
      <c r="O30" s="338"/>
      <c r="P30" s="222"/>
      <c r="Q30" s="337"/>
      <c r="R30" s="319"/>
      <c r="S30" s="338"/>
      <c r="T30" s="338"/>
    </row>
    <row r="31" spans="1:20" ht="15.75" customHeight="1" x14ac:dyDescent="0.2">
      <c r="A31" s="488" t="s">
        <v>164</v>
      </c>
      <c r="B31" s="488"/>
      <c r="C31" s="222"/>
      <c r="D31" s="222"/>
      <c r="E31" s="222"/>
      <c r="F31" s="222"/>
      <c r="G31" s="320"/>
      <c r="H31" s="222"/>
      <c r="I31" s="222"/>
      <c r="J31" s="340"/>
      <c r="K31" s="222"/>
      <c r="L31" s="341"/>
      <c r="M31" s="319"/>
      <c r="N31" s="338"/>
      <c r="O31" s="338"/>
      <c r="P31" s="222"/>
      <c r="Q31" s="337"/>
      <c r="R31" s="319"/>
      <c r="S31" s="338"/>
      <c r="T31" s="338"/>
    </row>
    <row r="32" spans="1:20" ht="15.75" customHeight="1" x14ac:dyDescent="0.2">
      <c r="A32" s="29"/>
      <c r="B32" s="30" t="s">
        <v>148</v>
      </c>
      <c r="C32" s="224">
        <v>9135</v>
      </c>
      <c r="D32" s="224">
        <v>8704</v>
      </c>
      <c r="E32" s="224">
        <v>9147</v>
      </c>
      <c r="F32" s="224">
        <v>10025</v>
      </c>
      <c r="G32" s="225">
        <v>10025</v>
      </c>
      <c r="H32" s="224">
        <v>10310</v>
      </c>
      <c r="I32" s="224">
        <v>10432</v>
      </c>
      <c r="J32" s="224">
        <v>10792</v>
      </c>
      <c r="K32" s="224">
        <v>11271</v>
      </c>
      <c r="L32" s="225">
        <v>11271</v>
      </c>
      <c r="M32" s="224">
        <v>11196</v>
      </c>
      <c r="N32" s="224">
        <v>11215</v>
      </c>
      <c r="O32" s="224">
        <v>11427</v>
      </c>
      <c r="P32" s="224">
        <v>11511</v>
      </c>
      <c r="Q32" s="225">
        <v>11511</v>
      </c>
      <c r="R32" s="224">
        <v>11458</v>
      </c>
      <c r="S32" s="224">
        <v>11593</v>
      </c>
      <c r="T32" s="224">
        <v>11571</v>
      </c>
    </row>
    <row r="33" spans="1:20" ht="15.75" customHeight="1" x14ac:dyDescent="0.2">
      <c r="A33" s="29"/>
      <c r="B33" s="30" t="s">
        <v>39</v>
      </c>
      <c r="C33" s="224">
        <v>1721</v>
      </c>
      <c r="D33" s="224">
        <v>1689</v>
      </c>
      <c r="E33" s="224">
        <v>1731</v>
      </c>
      <c r="F33" s="224">
        <v>1740</v>
      </c>
      <c r="G33" s="225">
        <v>1740</v>
      </c>
      <c r="H33" s="224">
        <v>1767</v>
      </c>
      <c r="I33" s="224">
        <v>1782</v>
      </c>
      <c r="J33" s="224">
        <v>1793</v>
      </c>
      <c r="K33" s="224">
        <v>1797</v>
      </c>
      <c r="L33" s="225">
        <v>1797</v>
      </c>
      <c r="M33" s="224">
        <v>1815</v>
      </c>
      <c r="N33" s="224">
        <v>1811</v>
      </c>
      <c r="O33" s="224">
        <v>1803</v>
      </c>
      <c r="P33" s="224">
        <v>1807</v>
      </c>
      <c r="Q33" s="225">
        <v>1807</v>
      </c>
      <c r="R33" s="224">
        <v>1800</v>
      </c>
      <c r="S33" s="224">
        <v>1731</v>
      </c>
      <c r="T33" s="224">
        <v>1632</v>
      </c>
    </row>
    <row r="34" spans="1:20" ht="15.75" customHeight="1" x14ac:dyDescent="0.2">
      <c r="A34" s="28"/>
      <c r="B34" s="30" t="s">
        <v>149</v>
      </c>
      <c r="C34" s="224">
        <v>1257.443</v>
      </c>
      <c r="D34" s="224">
        <v>1164.663</v>
      </c>
      <c r="E34" s="224">
        <v>1252.8140000000001</v>
      </c>
      <c r="F34" s="224">
        <v>1315.444</v>
      </c>
      <c r="G34" s="225">
        <v>4990.3630000000003</v>
      </c>
      <c r="H34" s="224">
        <v>1281.114</v>
      </c>
      <c r="I34" s="224">
        <v>1298.067</v>
      </c>
      <c r="J34" s="224">
        <v>1332.9259999999999</v>
      </c>
      <c r="K34" s="224">
        <v>1402.8030000000001</v>
      </c>
      <c r="L34" s="225">
        <v>5314.91</v>
      </c>
      <c r="M34" s="224">
        <v>1398.116</v>
      </c>
      <c r="N34" s="224">
        <v>1415.6590000000001</v>
      </c>
      <c r="O34" s="224">
        <v>1390.4269999999999</v>
      </c>
      <c r="P34" s="224">
        <v>1423.1179999999999</v>
      </c>
      <c r="Q34" s="225">
        <v>5627.3190000000004</v>
      </c>
      <c r="R34" s="224">
        <v>1408.4480000000001</v>
      </c>
      <c r="S34" s="224">
        <v>1408.673</v>
      </c>
      <c r="T34" s="224">
        <v>1391.56</v>
      </c>
    </row>
    <row r="35" spans="1:20" ht="15.75" customHeight="1" x14ac:dyDescent="0.2">
      <c r="A35" s="28"/>
      <c r="B35" s="30" t="s">
        <v>150</v>
      </c>
      <c r="C35" s="224">
        <v>1171.6089999999999</v>
      </c>
      <c r="D35" s="224">
        <v>1114.4739999999999</v>
      </c>
      <c r="E35" s="224">
        <v>1172.7339999999999</v>
      </c>
      <c r="F35" s="224">
        <v>1208.6569999999999</v>
      </c>
      <c r="G35" s="225">
        <v>4667.473</v>
      </c>
      <c r="H35" s="224">
        <v>1207.96</v>
      </c>
      <c r="I35" s="224">
        <v>1219.162</v>
      </c>
      <c r="J35" s="224">
        <v>1243.3630000000001</v>
      </c>
      <c r="K35" s="224">
        <v>1285.5630000000001</v>
      </c>
      <c r="L35" s="225">
        <v>4956.0479999999998</v>
      </c>
      <c r="M35" s="224">
        <v>1301.806</v>
      </c>
      <c r="N35" s="224">
        <v>1323.319</v>
      </c>
      <c r="O35" s="224">
        <v>1314.405</v>
      </c>
      <c r="P35" s="224">
        <v>1342.1849999999999</v>
      </c>
      <c r="Q35" s="225">
        <v>5281.7150000000001</v>
      </c>
      <c r="R35" s="224">
        <v>1348.287</v>
      </c>
      <c r="S35" s="224">
        <v>1355.616</v>
      </c>
      <c r="T35" s="224">
        <v>1347.7180000000001</v>
      </c>
    </row>
    <row r="36" spans="1:20" ht="15.75" customHeight="1" x14ac:dyDescent="0.2">
      <c r="A36" s="28"/>
      <c r="B36" s="333" t="s">
        <v>161</v>
      </c>
      <c r="C36" s="330">
        <v>1.2E-2</v>
      </c>
      <c r="D36" s="330">
        <v>-3.9E-2</v>
      </c>
      <c r="E36" s="330">
        <v>-2E-3</v>
      </c>
      <c r="F36" s="330">
        <v>-1.3999999999999999E-2</v>
      </c>
      <c r="G36" s="339">
        <v>-1.1000000000000001E-2</v>
      </c>
      <c r="H36" s="330">
        <v>3.1000000000000003E-2</v>
      </c>
      <c r="I36" s="330">
        <v>9.4E-2</v>
      </c>
      <c r="J36" s="330">
        <v>0.06</v>
      </c>
      <c r="K36" s="330">
        <v>6.4000000000000001E-2</v>
      </c>
      <c r="L36" s="339">
        <v>6.2000000000000006E-2</v>
      </c>
      <c r="M36" s="330">
        <v>7.8E-2</v>
      </c>
      <c r="N36" s="330">
        <v>8.5000000000000006E-2</v>
      </c>
      <c r="O36" s="330">
        <v>5.7000000000000002E-2</v>
      </c>
      <c r="P36" s="330">
        <v>4.4000000000000004E-2</v>
      </c>
      <c r="Q36" s="318">
        <v>6.6000000000000003E-2</v>
      </c>
      <c r="R36" s="330">
        <v>3.6000000000000004E-2</v>
      </c>
      <c r="S36" s="330">
        <v>2.4E-2</v>
      </c>
      <c r="T36" s="330">
        <v>2.5000000000000001E-2</v>
      </c>
    </row>
    <row r="37" spans="1:20" ht="15.75" customHeight="1" x14ac:dyDescent="0.2">
      <c r="A37" s="28"/>
      <c r="B37" s="30" t="s">
        <v>66</v>
      </c>
      <c r="C37" s="224">
        <v>418.767</v>
      </c>
      <c r="D37" s="224">
        <v>423.77499999999998</v>
      </c>
      <c r="E37" s="224">
        <v>420.541</v>
      </c>
      <c r="F37" s="224">
        <v>431.94099999999997</v>
      </c>
      <c r="G37" s="225">
        <v>1695.0239999999999</v>
      </c>
      <c r="H37" s="224">
        <v>433.7</v>
      </c>
      <c r="I37" s="224">
        <v>401.39800000000002</v>
      </c>
      <c r="J37" s="224">
        <v>396.89400000000001</v>
      </c>
      <c r="K37" s="224">
        <v>422.7</v>
      </c>
      <c r="L37" s="225">
        <v>1654.693</v>
      </c>
      <c r="M37" s="224">
        <v>423.51299999999998</v>
      </c>
      <c r="N37" s="224">
        <v>417.452</v>
      </c>
      <c r="O37" s="224">
        <v>423.02600000000001</v>
      </c>
      <c r="P37" s="224">
        <v>439.6</v>
      </c>
      <c r="Q37" s="225">
        <v>1703.5909999999999</v>
      </c>
      <c r="R37" s="224">
        <v>407.411</v>
      </c>
      <c r="S37" s="224">
        <v>412.01600000000002</v>
      </c>
      <c r="T37" s="224">
        <v>461.42</v>
      </c>
    </row>
    <row r="38" spans="1:20" ht="15.75" customHeight="1" x14ac:dyDescent="0.2">
      <c r="A38" s="28"/>
      <c r="B38" s="333" t="s">
        <v>161</v>
      </c>
      <c r="C38" s="330">
        <v>-2.3E-2</v>
      </c>
      <c r="D38" s="330">
        <v>6.9000000000000006E-2</v>
      </c>
      <c r="E38" s="330">
        <v>2.6000000000000002E-2</v>
      </c>
      <c r="F38" s="330">
        <v>-2.7999999999999997E-2</v>
      </c>
      <c r="G38" s="339">
        <v>9.0000000000000011E-3</v>
      </c>
      <c r="H38" s="330">
        <v>3.6000000000000004E-2</v>
      </c>
      <c r="I38" s="330">
        <v>-5.2999999999999999E-2</v>
      </c>
      <c r="J38" s="330">
        <v>-5.5999999999999994E-2</v>
      </c>
      <c r="K38" s="330">
        <v>-2.1000000000000001E-2</v>
      </c>
      <c r="L38" s="339">
        <v>-2.4E-2</v>
      </c>
      <c r="M38" s="330">
        <v>-2.3E-2</v>
      </c>
      <c r="N38" s="330">
        <v>0.04</v>
      </c>
      <c r="O38" s="330">
        <v>6.6000000000000003E-2</v>
      </c>
      <c r="P38" s="330">
        <v>0.04</v>
      </c>
      <c r="Q38" s="318">
        <v>0.03</v>
      </c>
      <c r="R38" s="330">
        <v>-3.7999999999999999E-2</v>
      </c>
      <c r="S38" s="330">
        <v>-1.3000000000000001E-2</v>
      </c>
      <c r="T38" s="330">
        <v>9.0999999999999998E-2</v>
      </c>
    </row>
    <row r="39" spans="1:20" ht="15.75" customHeight="1" x14ac:dyDescent="0.2">
      <c r="A39" s="28"/>
      <c r="B39" s="30"/>
      <c r="C39" s="222"/>
      <c r="D39" s="222"/>
      <c r="E39" s="222"/>
      <c r="F39" s="222"/>
      <c r="G39" s="320"/>
      <c r="H39" s="222"/>
      <c r="I39" s="222"/>
      <c r="J39" s="340"/>
      <c r="K39" s="222"/>
      <c r="L39" s="341"/>
      <c r="M39" s="319"/>
      <c r="N39" s="338"/>
      <c r="O39" s="338"/>
      <c r="P39" s="222"/>
      <c r="Q39" s="337"/>
      <c r="R39" s="319"/>
      <c r="S39" s="338"/>
      <c r="T39" s="338"/>
    </row>
    <row r="40" spans="1:20" ht="15.75" customHeight="1" x14ac:dyDescent="0.2">
      <c r="A40" s="488" t="s">
        <v>165</v>
      </c>
      <c r="B40" s="488"/>
      <c r="C40" s="222"/>
      <c r="D40" s="222"/>
      <c r="E40" s="222"/>
      <c r="F40" s="222"/>
      <c r="G40" s="320"/>
      <c r="H40" s="222"/>
      <c r="I40" s="222"/>
      <c r="J40" s="340"/>
      <c r="K40" s="222"/>
      <c r="L40" s="341"/>
      <c r="M40" s="319"/>
      <c r="N40" s="338"/>
      <c r="O40" s="338"/>
      <c r="P40" s="222"/>
      <c r="Q40" s="337"/>
      <c r="R40" s="319"/>
      <c r="S40" s="338"/>
      <c r="T40" s="338"/>
    </row>
    <row r="41" spans="1:20" ht="15.75" customHeight="1" x14ac:dyDescent="0.2">
      <c r="A41" s="29"/>
      <c r="B41" s="30" t="s">
        <v>148</v>
      </c>
      <c r="C41" s="224">
        <v>3478</v>
      </c>
      <c r="D41" s="224">
        <v>3402</v>
      </c>
      <c r="E41" s="224">
        <v>3599</v>
      </c>
      <c r="F41" s="224">
        <v>3618</v>
      </c>
      <c r="G41" s="225">
        <v>3618</v>
      </c>
      <c r="H41" s="224">
        <v>3683</v>
      </c>
      <c r="I41" s="224">
        <v>3719</v>
      </c>
      <c r="J41" s="224">
        <v>3839</v>
      </c>
      <c r="K41" s="224">
        <v>3887</v>
      </c>
      <c r="L41" s="225">
        <v>3887</v>
      </c>
      <c r="M41" s="224">
        <v>3961</v>
      </c>
      <c r="N41" s="224">
        <v>4024</v>
      </c>
      <c r="O41" s="224">
        <v>4053</v>
      </c>
      <c r="P41" s="224">
        <v>4258</v>
      </c>
      <c r="Q41" s="225">
        <v>4258</v>
      </c>
      <c r="R41" s="224">
        <v>4178</v>
      </c>
      <c r="S41" s="224">
        <v>4174</v>
      </c>
      <c r="T41" s="224">
        <v>4241</v>
      </c>
    </row>
    <row r="42" spans="1:20" ht="15.75" customHeight="1" x14ac:dyDescent="0.2">
      <c r="A42" s="29"/>
      <c r="B42" s="30" t="s">
        <v>39</v>
      </c>
      <c r="C42" s="224">
        <v>443</v>
      </c>
      <c r="D42" s="224">
        <v>411</v>
      </c>
      <c r="E42" s="224">
        <v>446</v>
      </c>
      <c r="F42" s="224">
        <v>452</v>
      </c>
      <c r="G42" s="225">
        <v>452</v>
      </c>
      <c r="H42" s="224">
        <v>461</v>
      </c>
      <c r="I42" s="224">
        <v>476</v>
      </c>
      <c r="J42" s="224">
        <v>487</v>
      </c>
      <c r="K42" s="224">
        <v>495</v>
      </c>
      <c r="L42" s="225">
        <v>495</v>
      </c>
      <c r="M42" s="224">
        <v>494</v>
      </c>
      <c r="N42" s="224">
        <v>497</v>
      </c>
      <c r="O42" s="224">
        <v>499</v>
      </c>
      <c r="P42" s="224">
        <v>497</v>
      </c>
      <c r="Q42" s="225">
        <v>497</v>
      </c>
      <c r="R42" s="224">
        <v>494</v>
      </c>
      <c r="S42" s="224">
        <v>495</v>
      </c>
      <c r="T42" s="224">
        <v>503</v>
      </c>
    </row>
    <row r="43" spans="1:20" ht="15.75" customHeight="1" x14ac:dyDescent="0.2">
      <c r="A43" s="28"/>
      <c r="B43" s="30" t="s">
        <v>149</v>
      </c>
      <c r="C43" s="224">
        <v>928.101</v>
      </c>
      <c r="D43" s="224">
        <v>890.46100000000001</v>
      </c>
      <c r="E43" s="224">
        <v>913.78300000000002</v>
      </c>
      <c r="F43" s="224">
        <v>945.60799999999995</v>
      </c>
      <c r="G43" s="225">
        <v>3677.9540000000002</v>
      </c>
      <c r="H43" s="224">
        <v>922.77200000000005</v>
      </c>
      <c r="I43" s="224">
        <v>910.29</v>
      </c>
      <c r="J43" s="224">
        <v>958.71699999999998</v>
      </c>
      <c r="K43" s="224">
        <v>970.82399999999996</v>
      </c>
      <c r="L43" s="225">
        <v>3762.6030000000001</v>
      </c>
      <c r="M43" s="224">
        <v>954.43600000000004</v>
      </c>
      <c r="N43" s="224">
        <v>952.30899999999997</v>
      </c>
      <c r="O43" s="224">
        <v>973.46500000000003</v>
      </c>
      <c r="P43" s="224">
        <v>1010.8680000000001</v>
      </c>
      <c r="Q43" s="225">
        <v>3891.0790000000002</v>
      </c>
      <c r="R43" s="224">
        <v>1006.848</v>
      </c>
      <c r="S43" s="224">
        <v>1035.1790000000001</v>
      </c>
      <c r="T43" s="224">
        <v>1041.924</v>
      </c>
    </row>
    <row r="44" spans="1:20" ht="15.75" customHeight="1" x14ac:dyDescent="0.2">
      <c r="A44" s="28"/>
      <c r="B44" s="30" t="s">
        <v>150</v>
      </c>
      <c r="C44" s="224">
        <v>873.24699999999996</v>
      </c>
      <c r="D44" s="224">
        <v>843.00300000000004</v>
      </c>
      <c r="E44" s="224">
        <v>858.01099999999997</v>
      </c>
      <c r="F44" s="224">
        <v>893.71900000000005</v>
      </c>
      <c r="G44" s="225">
        <v>3467.9789999999998</v>
      </c>
      <c r="H44" s="224">
        <v>865.58100000000002</v>
      </c>
      <c r="I44" s="224">
        <v>855.14700000000005</v>
      </c>
      <c r="J44" s="224">
        <v>910.79499999999996</v>
      </c>
      <c r="K44" s="224">
        <v>931.05200000000002</v>
      </c>
      <c r="L44" s="225">
        <v>3562.5749999999998</v>
      </c>
      <c r="M44" s="224">
        <v>907.67100000000005</v>
      </c>
      <c r="N44" s="224">
        <v>902.86500000000001</v>
      </c>
      <c r="O44" s="224">
        <v>931.77200000000005</v>
      </c>
      <c r="P44" s="224">
        <v>969.07299999999998</v>
      </c>
      <c r="Q44" s="225">
        <v>3711.3809999999999</v>
      </c>
      <c r="R44" s="224">
        <v>961.86199999999997</v>
      </c>
      <c r="S44" s="224">
        <v>989.25900000000001</v>
      </c>
      <c r="T44" s="224">
        <v>1002.173</v>
      </c>
    </row>
    <row r="45" spans="1:20" ht="15.75" customHeight="1" x14ac:dyDescent="0.2">
      <c r="A45" s="28"/>
      <c r="B45" s="333" t="s">
        <v>161</v>
      </c>
      <c r="C45" s="330">
        <v>-1.4999999999999999E-2</v>
      </c>
      <c r="D45" s="330">
        <v>-5.0999999999999997E-2</v>
      </c>
      <c r="E45" s="330">
        <v>-0.05</v>
      </c>
      <c r="F45" s="330">
        <v>-1.1000000000000001E-2</v>
      </c>
      <c r="G45" s="339">
        <v>-3.2000000000000001E-2</v>
      </c>
      <c r="H45" s="330">
        <v>-9.0000000000000011E-3</v>
      </c>
      <c r="I45" s="330">
        <v>1.3999999999999999E-2</v>
      </c>
      <c r="J45" s="330">
        <v>6.2000000000000006E-2</v>
      </c>
      <c r="K45" s="330">
        <v>4.2000000000000003E-2</v>
      </c>
      <c r="L45" s="339">
        <v>2.7000000000000003E-2</v>
      </c>
      <c r="M45" s="330">
        <v>4.9000000000000002E-2</v>
      </c>
      <c r="N45" s="330">
        <v>5.5999999999999994E-2</v>
      </c>
      <c r="O45" s="330">
        <v>2.3E-2</v>
      </c>
      <c r="P45" s="330">
        <v>4.0999999999999995E-2</v>
      </c>
      <c r="Q45" s="318">
        <v>4.2000000000000003E-2</v>
      </c>
      <c r="R45" s="330">
        <v>0.06</v>
      </c>
      <c r="S45" s="330">
        <v>9.6000000000000002E-2</v>
      </c>
      <c r="T45" s="330">
        <v>7.5999999999999998E-2</v>
      </c>
    </row>
    <row r="46" spans="1:20" ht="15.75" customHeight="1" x14ac:dyDescent="0.2">
      <c r="A46" s="28"/>
      <c r="B46" s="30" t="s">
        <v>66</v>
      </c>
      <c r="C46" s="224">
        <v>416.32799999999997</v>
      </c>
      <c r="D46" s="224">
        <v>418.86099999999999</v>
      </c>
      <c r="E46" s="224">
        <v>430.54199999999997</v>
      </c>
      <c r="F46" s="224">
        <v>441.726</v>
      </c>
      <c r="G46" s="225">
        <v>1707.4570000000001</v>
      </c>
      <c r="H46" s="224">
        <v>404.01100000000002</v>
      </c>
      <c r="I46" s="224">
        <v>395.44400000000002</v>
      </c>
      <c r="J46" s="224">
        <v>437.54599999999999</v>
      </c>
      <c r="K46" s="224">
        <v>405.53199999999998</v>
      </c>
      <c r="L46" s="225">
        <v>1642.5329999999999</v>
      </c>
      <c r="M46" s="224">
        <v>441.86599999999999</v>
      </c>
      <c r="N46" s="224">
        <v>411.96800000000002</v>
      </c>
      <c r="O46" s="224">
        <v>425.60599999999999</v>
      </c>
      <c r="P46" s="224">
        <v>432.87900000000002</v>
      </c>
      <c r="Q46" s="225">
        <v>1712.319</v>
      </c>
      <c r="R46" s="224">
        <v>440.05</v>
      </c>
      <c r="S46" s="224">
        <v>449.62299999999999</v>
      </c>
      <c r="T46" s="224">
        <v>460.19299999999998</v>
      </c>
    </row>
    <row r="47" spans="1:20" ht="15.75" customHeight="1" x14ac:dyDescent="0.2">
      <c r="A47" s="28"/>
      <c r="B47" s="333" t="s">
        <v>161</v>
      </c>
      <c r="C47" s="330">
        <v>-0.1</v>
      </c>
      <c r="D47" s="330">
        <v>-3.1000000000000003E-2</v>
      </c>
      <c r="E47" s="330">
        <v>-8.6999999999999994E-2</v>
      </c>
      <c r="F47" s="330">
        <v>-4.7E-2</v>
      </c>
      <c r="G47" s="339">
        <v>-6.7000000000000004E-2</v>
      </c>
      <c r="H47" s="330">
        <v>-0.03</v>
      </c>
      <c r="I47" s="330">
        <v>-5.5999999999999994E-2</v>
      </c>
      <c r="J47" s="330">
        <v>1.6E-2</v>
      </c>
      <c r="K47" s="330">
        <v>-8.199999999999999E-2</v>
      </c>
      <c r="L47" s="339">
        <v>-3.7999999999999999E-2</v>
      </c>
      <c r="M47" s="330">
        <v>9.4E-2</v>
      </c>
      <c r="N47" s="330">
        <v>4.2000000000000003E-2</v>
      </c>
      <c r="O47" s="330">
        <v>-2.7000000000000003E-2</v>
      </c>
      <c r="P47" s="330">
        <v>6.7000000000000004E-2</v>
      </c>
      <c r="Q47" s="318">
        <v>4.2000000000000003E-2</v>
      </c>
      <c r="R47" s="330">
        <v>-4.0000000000000001E-3</v>
      </c>
      <c r="S47" s="330">
        <v>9.0999999999999998E-2</v>
      </c>
      <c r="T47" s="330">
        <v>8.1000000000000003E-2</v>
      </c>
    </row>
    <row r="48" spans="1:20" ht="15.75" customHeight="1" x14ac:dyDescent="0.2">
      <c r="A48" s="28"/>
      <c r="B48" s="30"/>
      <c r="C48" s="222"/>
      <c r="D48" s="222"/>
      <c r="E48" s="222"/>
      <c r="F48" s="222"/>
      <c r="G48" s="320"/>
      <c r="H48" s="222"/>
      <c r="I48" s="222"/>
      <c r="J48" s="340"/>
      <c r="K48" s="222"/>
      <c r="L48" s="341"/>
      <c r="M48" s="319"/>
      <c r="N48" s="338"/>
      <c r="O48" s="338"/>
      <c r="P48" s="222"/>
      <c r="Q48" s="337"/>
      <c r="R48" s="319"/>
      <c r="S48" s="338"/>
      <c r="T48" s="338"/>
    </row>
    <row r="49" spans="1:20" ht="15.75" customHeight="1" x14ac:dyDescent="0.2">
      <c r="A49" s="488" t="s">
        <v>166</v>
      </c>
      <c r="B49" s="488"/>
      <c r="C49" s="222"/>
      <c r="D49" s="222"/>
      <c r="E49" s="222"/>
      <c r="F49" s="222"/>
      <c r="G49" s="320"/>
      <c r="H49" s="222"/>
      <c r="I49" s="222"/>
      <c r="J49" s="340"/>
      <c r="K49" s="222"/>
      <c r="L49" s="341"/>
      <c r="M49" s="319"/>
      <c r="N49" s="338"/>
      <c r="O49" s="338"/>
      <c r="P49" s="222"/>
      <c r="Q49" s="337"/>
      <c r="R49" s="319"/>
      <c r="S49" s="338"/>
      <c r="T49" s="338"/>
    </row>
    <row r="50" spans="1:20" ht="15.75" customHeight="1" x14ac:dyDescent="0.2">
      <c r="A50" s="28"/>
      <c r="B50" s="30" t="s">
        <v>148</v>
      </c>
      <c r="C50" s="224">
        <v>1776</v>
      </c>
      <c r="D50" s="224">
        <v>1675</v>
      </c>
      <c r="E50" s="224">
        <v>1838</v>
      </c>
      <c r="F50" s="224">
        <v>1957</v>
      </c>
      <c r="G50" s="225">
        <v>1957</v>
      </c>
      <c r="H50" s="224">
        <v>2089</v>
      </c>
      <c r="I50" s="224">
        <v>2132</v>
      </c>
      <c r="J50" s="224">
        <v>2208</v>
      </c>
      <c r="K50" s="224">
        <v>2095</v>
      </c>
      <c r="L50" s="225">
        <v>2095</v>
      </c>
      <c r="M50" s="224">
        <v>2265</v>
      </c>
      <c r="N50" s="224">
        <v>2363</v>
      </c>
      <c r="O50" s="224">
        <v>2427</v>
      </c>
      <c r="P50" s="224">
        <v>2441</v>
      </c>
      <c r="Q50" s="225">
        <v>2441</v>
      </c>
      <c r="R50" s="224">
        <v>2572</v>
      </c>
      <c r="S50" s="224">
        <v>2578</v>
      </c>
      <c r="T50" s="224">
        <v>2645</v>
      </c>
    </row>
    <row r="51" spans="1:20" ht="15.75" customHeight="1" x14ac:dyDescent="0.2">
      <c r="A51" s="28"/>
      <c r="B51" s="30" t="s">
        <v>39</v>
      </c>
      <c r="C51" s="224">
        <v>440</v>
      </c>
      <c r="D51" s="224">
        <v>438</v>
      </c>
      <c r="E51" s="224">
        <v>453</v>
      </c>
      <c r="F51" s="224">
        <v>463</v>
      </c>
      <c r="G51" s="225">
        <v>463</v>
      </c>
      <c r="H51" s="224">
        <v>476</v>
      </c>
      <c r="I51" s="224">
        <v>484</v>
      </c>
      <c r="J51" s="224">
        <v>486</v>
      </c>
      <c r="K51" s="224">
        <v>485</v>
      </c>
      <c r="L51" s="225">
        <v>485</v>
      </c>
      <c r="M51" s="224">
        <v>482</v>
      </c>
      <c r="N51" s="224">
        <v>475</v>
      </c>
      <c r="O51" s="224">
        <v>469</v>
      </c>
      <c r="P51" s="224">
        <v>467</v>
      </c>
      <c r="Q51" s="225">
        <v>467</v>
      </c>
      <c r="R51" s="224">
        <v>464</v>
      </c>
      <c r="S51" s="224">
        <v>457</v>
      </c>
      <c r="T51" s="224">
        <v>446</v>
      </c>
    </row>
    <row r="52" spans="1:20" ht="15.75" customHeight="1" x14ac:dyDescent="0.2">
      <c r="A52" s="28"/>
      <c r="B52" s="30" t="s">
        <v>149</v>
      </c>
      <c r="C52" s="224">
        <v>151.81</v>
      </c>
      <c r="D52" s="224">
        <v>138.80799999999999</v>
      </c>
      <c r="E52" s="224">
        <v>143.88999999999999</v>
      </c>
      <c r="F52" s="224">
        <v>150.619</v>
      </c>
      <c r="G52" s="225">
        <v>585.12800000000004</v>
      </c>
      <c r="H52" s="224">
        <v>151.89699999999999</v>
      </c>
      <c r="I52" s="224">
        <v>157.86699999999999</v>
      </c>
      <c r="J52" s="224">
        <v>158.28899999999999</v>
      </c>
      <c r="K52" s="224">
        <v>164.839</v>
      </c>
      <c r="L52" s="225">
        <v>632.89099999999996</v>
      </c>
      <c r="M52" s="224">
        <v>157.53399999999999</v>
      </c>
      <c r="N52" s="224">
        <v>162.05500000000001</v>
      </c>
      <c r="O52" s="224">
        <v>166.11799999999999</v>
      </c>
      <c r="P52" s="224">
        <v>165.565</v>
      </c>
      <c r="Q52" s="225">
        <v>651.27099999999996</v>
      </c>
      <c r="R52" s="224">
        <v>166.89400000000001</v>
      </c>
      <c r="S52" s="224">
        <v>169.98099999999999</v>
      </c>
      <c r="T52" s="224">
        <v>178.53200000000001</v>
      </c>
    </row>
    <row r="53" spans="1:20" ht="15.75" customHeight="1" x14ac:dyDescent="0.2">
      <c r="A53" s="28"/>
      <c r="B53" s="30" t="s">
        <v>150</v>
      </c>
      <c r="C53" s="224">
        <v>147.678</v>
      </c>
      <c r="D53" s="224">
        <v>135.53200000000001</v>
      </c>
      <c r="E53" s="224">
        <v>138.89599999999999</v>
      </c>
      <c r="F53" s="224">
        <v>144.458</v>
      </c>
      <c r="G53" s="225">
        <v>566.56500000000005</v>
      </c>
      <c r="H53" s="224">
        <v>146.19300000000001</v>
      </c>
      <c r="I53" s="224">
        <v>150.684</v>
      </c>
      <c r="J53" s="224">
        <v>152.03899999999999</v>
      </c>
      <c r="K53" s="224">
        <v>159.13200000000001</v>
      </c>
      <c r="L53" s="225">
        <v>608.04899999999998</v>
      </c>
      <c r="M53" s="224">
        <v>152.14599999999999</v>
      </c>
      <c r="N53" s="224">
        <v>154.64500000000001</v>
      </c>
      <c r="O53" s="224">
        <v>158.02500000000001</v>
      </c>
      <c r="P53" s="224">
        <v>159.38200000000001</v>
      </c>
      <c r="Q53" s="225">
        <v>624.19899999999996</v>
      </c>
      <c r="R53" s="224">
        <v>158.637</v>
      </c>
      <c r="S53" s="224">
        <v>160.94300000000001</v>
      </c>
      <c r="T53" s="224">
        <v>160.28299999999999</v>
      </c>
    </row>
    <row r="54" spans="1:20" ht="15.75" customHeight="1" x14ac:dyDescent="0.2">
      <c r="A54" s="28"/>
      <c r="B54" s="333" t="s">
        <v>161</v>
      </c>
      <c r="C54" s="330">
        <v>-5.2000000000000005E-2</v>
      </c>
      <c r="D54" s="330">
        <v>-0.125</v>
      </c>
      <c r="E54" s="330">
        <v>-9.4E-2</v>
      </c>
      <c r="F54" s="330">
        <v>-6.3E-2</v>
      </c>
      <c r="G54" s="339">
        <v>-8.4000000000000005E-2</v>
      </c>
      <c r="H54" s="330">
        <v>-0.01</v>
      </c>
      <c r="I54" s="330">
        <v>0.11199999999999999</v>
      </c>
      <c r="J54" s="330">
        <v>9.5000000000000001E-2</v>
      </c>
      <c r="K54" s="330">
        <v>0.10199999999999999</v>
      </c>
      <c r="L54" s="339">
        <v>7.2999999999999995E-2</v>
      </c>
      <c r="M54" s="330">
        <v>4.0999999999999995E-2</v>
      </c>
      <c r="N54" s="330">
        <v>2.6000000000000002E-2</v>
      </c>
      <c r="O54" s="330">
        <v>3.9E-2</v>
      </c>
      <c r="P54" s="330">
        <v>2E-3</v>
      </c>
      <c r="Q54" s="318">
        <v>2.7000000000000003E-2</v>
      </c>
      <c r="R54" s="330">
        <v>4.2999999999999997E-2</v>
      </c>
      <c r="S54" s="330">
        <v>4.0999999999999995E-2</v>
      </c>
      <c r="T54" s="330">
        <v>1.3999999999999999E-2</v>
      </c>
    </row>
    <row r="55" spans="1:20" ht="15.75" customHeight="1" x14ac:dyDescent="0.2">
      <c r="A55" s="28"/>
      <c r="B55" s="30" t="s">
        <v>66</v>
      </c>
      <c r="C55" s="224">
        <v>69.218000000000004</v>
      </c>
      <c r="D55" s="224">
        <v>59.887</v>
      </c>
      <c r="E55" s="224">
        <v>62.93</v>
      </c>
      <c r="F55" s="224">
        <v>64.328999999999994</v>
      </c>
      <c r="G55" s="225">
        <v>256.36399999999998</v>
      </c>
      <c r="H55" s="224">
        <v>67.048000000000002</v>
      </c>
      <c r="I55" s="224">
        <v>66.456000000000003</v>
      </c>
      <c r="J55" s="224">
        <v>70.825000000000003</v>
      </c>
      <c r="K55" s="224">
        <v>76.751999999999995</v>
      </c>
      <c r="L55" s="225">
        <v>281.08100000000002</v>
      </c>
      <c r="M55" s="224">
        <v>71.135000000000005</v>
      </c>
      <c r="N55" s="224">
        <v>76.844999999999999</v>
      </c>
      <c r="O55" s="224">
        <v>75.075999999999993</v>
      </c>
      <c r="P55" s="224">
        <v>75.367000000000004</v>
      </c>
      <c r="Q55" s="225">
        <v>298.423</v>
      </c>
      <c r="R55" s="224">
        <v>71.087000000000003</v>
      </c>
      <c r="S55" s="224">
        <v>73.25</v>
      </c>
      <c r="T55" s="224">
        <v>76.587000000000003</v>
      </c>
    </row>
    <row r="56" spans="1:20" ht="15.75" customHeight="1" x14ac:dyDescent="0.2">
      <c r="A56" s="28"/>
      <c r="B56" s="333" t="s">
        <v>161</v>
      </c>
      <c r="C56" s="330">
        <v>0.01</v>
      </c>
      <c r="D56" s="330">
        <v>-0.14899999999999999</v>
      </c>
      <c r="E56" s="330">
        <v>-0.156</v>
      </c>
      <c r="F56" s="330">
        <v>-0.115</v>
      </c>
      <c r="G56" s="339">
        <v>-0.10400000000000001</v>
      </c>
      <c r="H56" s="330">
        <v>-3.1000000000000003E-2</v>
      </c>
      <c r="I56" s="330">
        <v>0.11</v>
      </c>
      <c r="J56" s="330">
        <v>0.125</v>
      </c>
      <c r="K56" s="330">
        <v>0.193</v>
      </c>
      <c r="L56" s="339">
        <v>9.6000000000000002E-2</v>
      </c>
      <c r="M56" s="330">
        <v>6.0999999999999999E-2</v>
      </c>
      <c r="N56" s="330">
        <v>0.156</v>
      </c>
      <c r="O56" s="330">
        <v>0.06</v>
      </c>
      <c r="P56" s="330">
        <v>-1.8000000000000002E-2</v>
      </c>
      <c r="Q56" s="318">
        <v>6.2000000000000006E-2</v>
      </c>
      <c r="R56" s="330">
        <v>-1E-3</v>
      </c>
      <c r="S56" s="330">
        <v>-4.7E-2</v>
      </c>
      <c r="T56" s="330">
        <v>0.02</v>
      </c>
    </row>
    <row r="57" spans="1:20" ht="15.75" customHeight="1" x14ac:dyDescent="0.2">
      <c r="A57" s="28"/>
      <c r="B57" s="30"/>
      <c r="C57" s="315"/>
      <c r="D57" s="315"/>
      <c r="E57" s="315"/>
      <c r="F57" s="315"/>
      <c r="G57" s="316"/>
      <c r="H57" s="315"/>
      <c r="I57" s="315"/>
      <c r="J57" s="340"/>
      <c r="K57" s="222"/>
      <c r="L57" s="341"/>
      <c r="M57" s="319"/>
      <c r="N57" s="338"/>
      <c r="O57" s="338"/>
      <c r="P57" s="222"/>
      <c r="Q57" s="337"/>
      <c r="R57" s="319"/>
      <c r="S57" s="338"/>
      <c r="T57" s="338"/>
    </row>
    <row r="58" spans="1:20" ht="15.75" customHeight="1" x14ac:dyDescent="0.2">
      <c r="A58" s="488" t="s">
        <v>167</v>
      </c>
      <c r="B58" s="488"/>
      <c r="C58" s="315"/>
      <c r="D58" s="315"/>
      <c r="E58" s="315"/>
      <c r="F58" s="315"/>
      <c r="G58" s="316"/>
      <c r="H58" s="315"/>
      <c r="I58" s="315"/>
      <c r="J58" s="340"/>
      <c r="K58" s="222"/>
      <c r="L58" s="341"/>
      <c r="M58" s="319"/>
      <c r="N58" s="338"/>
      <c r="O58" s="338"/>
      <c r="P58" s="222"/>
      <c r="Q58" s="337"/>
      <c r="R58" s="319"/>
      <c r="S58" s="338"/>
      <c r="T58" s="338"/>
    </row>
    <row r="59" spans="1:20" ht="15.75" customHeight="1" x14ac:dyDescent="0.2">
      <c r="A59" s="28"/>
      <c r="B59" s="30" t="s">
        <v>148</v>
      </c>
      <c r="C59" s="224">
        <v>3456</v>
      </c>
      <c r="D59" s="224">
        <v>3354</v>
      </c>
      <c r="E59" s="224">
        <v>3396</v>
      </c>
      <c r="F59" s="224">
        <v>3493</v>
      </c>
      <c r="G59" s="225">
        <v>3493</v>
      </c>
      <c r="H59" s="224">
        <v>3582</v>
      </c>
      <c r="I59" s="224">
        <v>3673</v>
      </c>
      <c r="J59" s="224">
        <v>3674</v>
      </c>
      <c r="K59" s="224">
        <v>3757</v>
      </c>
      <c r="L59" s="225">
        <v>3757</v>
      </c>
      <c r="M59" s="224">
        <v>3740</v>
      </c>
      <c r="N59" s="224">
        <v>3760</v>
      </c>
      <c r="O59" s="224">
        <v>3773</v>
      </c>
      <c r="P59" s="224">
        <v>3860</v>
      </c>
      <c r="Q59" s="225">
        <v>3860</v>
      </c>
      <c r="R59" s="224">
        <v>3793</v>
      </c>
      <c r="S59" s="224">
        <v>3746</v>
      </c>
      <c r="T59" s="224">
        <v>3691</v>
      </c>
    </row>
    <row r="60" spans="1:20" ht="15.75" customHeight="1" x14ac:dyDescent="0.2">
      <c r="A60" s="28"/>
      <c r="B60" s="30" t="s">
        <v>39</v>
      </c>
      <c r="C60" s="224">
        <v>24</v>
      </c>
      <c r="D60" s="224">
        <v>26</v>
      </c>
      <c r="E60" s="224">
        <v>27</v>
      </c>
      <c r="F60" s="224">
        <v>31</v>
      </c>
      <c r="G60" s="225">
        <v>31</v>
      </c>
      <c r="H60" s="224">
        <v>34</v>
      </c>
      <c r="I60" s="224">
        <v>33</v>
      </c>
      <c r="J60" s="224">
        <v>36</v>
      </c>
      <c r="K60" s="224">
        <v>41</v>
      </c>
      <c r="L60" s="225">
        <v>41</v>
      </c>
      <c r="M60" s="224">
        <v>43</v>
      </c>
      <c r="N60" s="224">
        <v>46</v>
      </c>
      <c r="O60" s="224">
        <v>49</v>
      </c>
      <c r="P60" s="224">
        <v>51</v>
      </c>
      <c r="Q60" s="225">
        <v>51</v>
      </c>
      <c r="R60" s="224">
        <v>51</v>
      </c>
      <c r="S60" s="224">
        <v>51</v>
      </c>
      <c r="T60" s="224">
        <v>51</v>
      </c>
    </row>
    <row r="61" spans="1:20" ht="15.75" customHeight="1" x14ac:dyDescent="0.2">
      <c r="A61" s="28"/>
      <c r="B61" s="30" t="s">
        <v>149</v>
      </c>
      <c r="C61" s="224">
        <v>1956.126</v>
      </c>
      <c r="D61" s="224">
        <v>1853.819</v>
      </c>
      <c r="E61" s="224">
        <v>1813.6220000000001</v>
      </c>
      <c r="F61" s="224">
        <v>1961.7080000000001</v>
      </c>
      <c r="G61" s="225">
        <v>7585.2749999999996</v>
      </c>
      <c r="H61" s="224">
        <v>2012.415</v>
      </c>
      <c r="I61" s="224">
        <v>2071.2399999999998</v>
      </c>
      <c r="J61" s="224">
        <v>2093.7750000000001</v>
      </c>
      <c r="K61" s="224">
        <v>2221.7860000000001</v>
      </c>
      <c r="L61" s="225">
        <v>8399.2160000000003</v>
      </c>
      <c r="M61" s="224">
        <v>2202.3009999999999</v>
      </c>
      <c r="N61" s="224">
        <v>2217.7829999999999</v>
      </c>
      <c r="O61" s="224">
        <v>2192.5970000000002</v>
      </c>
      <c r="P61" s="224">
        <v>2268.194</v>
      </c>
      <c r="Q61" s="322">
        <v>8880.875</v>
      </c>
      <c r="R61" s="224">
        <v>2289.0819999999999</v>
      </c>
      <c r="S61" s="224">
        <v>2336.2869999999998</v>
      </c>
      <c r="T61" s="224">
        <v>2319.8510000000001</v>
      </c>
    </row>
    <row r="62" spans="1:20" ht="15.75" customHeight="1" x14ac:dyDescent="0.2">
      <c r="A62" s="28"/>
      <c r="B62" s="30" t="s">
        <v>53</v>
      </c>
      <c r="C62" s="224">
        <v>1860.931</v>
      </c>
      <c r="D62" s="224">
        <v>1768.15</v>
      </c>
      <c r="E62" s="224">
        <v>1722.664</v>
      </c>
      <c r="F62" s="224">
        <v>1831.2550000000001</v>
      </c>
      <c r="G62" s="225">
        <v>7182.9989999999998</v>
      </c>
      <c r="H62" s="224">
        <v>1899.7570000000001</v>
      </c>
      <c r="I62" s="224">
        <v>1950.87</v>
      </c>
      <c r="J62" s="224">
        <v>1976.2629999999999</v>
      </c>
      <c r="K62" s="224">
        <v>2071.5410000000002</v>
      </c>
      <c r="L62" s="225">
        <v>7898.4309999999996</v>
      </c>
      <c r="M62" s="224">
        <v>2072.241</v>
      </c>
      <c r="N62" s="224">
        <v>2095.0520000000001</v>
      </c>
      <c r="O62" s="224">
        <v>2093.7919999999999</v>
      </c>
      <c r="P62" s="224">
        <v>2166.0149999999999</v>
      </c>
      <c r="Q62" s="322">
        <v>8427.0990000000002</v>
      </c>
      <c r="R62" s="224">
        <v>2208.5590000000002</v>
      </c>
      <c r="S62" s="224">
        <v>2251.6570000000002</v>
      </c>
      <c r="T62" s="224">
        <v>2237.348</v>
      </c>
    </row>
    <row r="63" spans="1:20" ht="15.75" customHeight="1" x14ac:dyDescent="0.2">
      <c r="A63" s="28"/>
      <c r="B63" s="333" t="s">
        <v>161</v>
      </c>
      <c r="C63" s="325"/>
      <c r="D63" s="325"/>
      <c r="E63" s="325"/>
      <c r="F63" s="325"/>
      <c r="G63" s="326"/>
      <c r="H63" s="330">
        <v>2.1000000000000001E-2</v>
      </c>
      <c r="I63" s="330">
        <v>0.10300000000000001</v>
      </c>
      <c r="J63" s="330">
        <v>0.14699999999999999</v>
      </c>
      <c r="K63" s="330">
        <v>0.13100000000000001</v>
      </c>
      <c r="L63" s="339">
        <v>0.1</v>
      </c>
      <c r="M63" s="330">
        <v>9.0999999999999998E-2</v>
      </c>
      <c r="N63" s="330">
        <v>7.400000000000001E-2</v>
      </c>
      <c r="O63" s="330">
        <v>5.9000000000000004E-2</v>
      </c>
      <c r="P63" s="330">
        <v>4.5999999999999999E-2</v>
      </c>
      <c r="Q63" s="318">
        <v>6.7000000000000004E-2</v>
      </c>
      <c r="R63" s="330">
        <v>6.6000000000000003E-2</v>
      </c>
      <c r="S63" s="330">
        <v>7.4999999999999997E-2</v>
      </c>
      <c r="T63" s="330">
        <v>6.9000000000000006E-2</v>
      </c>
    </row>
    <row r="64" spans="1:20" ht="15.75" customHeight="1" x14ac:dyDescent="0.2">
      <c r="A64" s="28"/>
      <c r="B64" s="30" t="s">
        <v>66</v>
      </c>
      <c r="C64" s="224">
        <v>577.32799999999997</v>
      </c>
      <c r="D64" s="224">
        <v>812.197</v>
      </c>
      <c r="E64" s="224">
        <v>809.02200000000005</v>
      </c>
      <c r="F64" s="224">
        <v>822.59699999999998</v>
      </c>
      <c r="G64" s="225">
        <v>3021.1439999999998</v>
      </c>
      <c r="H64" s="224">
        <v>902.33</v>
      </c>
      <c r="I64" s="224">
        <v>970.76199999999994</v>
      </c>
      <c r="J64" s="224">
        <v>879.56799999999998</v>
      </c>
      <c r="K64" s="224">
        <v>926.02599999999995</v>
      </c>
      <c r="L64" s="225">
        <v>3678.6860000000001</v>
      </c>
      <c r="M64" s="224">
        <v>943.17399999999998</v>
      </c>
      <c r="N64" s="224">
        <v>985.00199999999995</v>
      </c>
      <c r="O64" s="224">
        <v>995.79</v>
      </c>
      <c r="P64" s="224">
        <v>996.35199999999998</v>
      </c>
      <c r="Q64" s="322">
        <v>3920.3180000000002</v>
      </c>
      <c r="R64" s="224">
        <v>1026.877</v>
      </c>
      <c r="S64" s="224">
        <v>1031.3340000000001</v>
      </c>
      <c r="T64" s="224">
        <v>1031.973</v>
      </c>
    </row>
    <row r="65" spans="1:20" ht="15.75" customHeight="1" x14ac:dyDescent="0.2">
      <c r="A65" s="28"/>
      <c r="B65" s="333" t="s">
        <v>161</v>
      </c>
      <c r="C65" s="325"/>
      <c r="D65" s="325"/>
      <c r="E65" s="325"/>
      <c r="F65" s="325"/>
      <c r="G65" s="326"/>
      <c r="H65" s="330">
        <v>0.56299999999999994</v>
      </c>
      <c r="I65" s="330">
        <v>0.19500000000000001</v>
      </c>
      <c r="J65" s="330">
        <v>8.6999999999999994E-2</v>
      </c>
      <c r="K65" s="330">
        <v>0.126</v>
      </c>
      <c r="L65" s="339">
        <v>0.218</v>
      </c>
      <c r="M65" s="330">
        <v>4.4999999999999998E-2</v>
      </c>
      <c r="N65" s="330">
        <v>1.4999999999999999E-2</v>
      </c>
      <c r="O65" s="330">
        <v>0.13200000000000001</v>
      </c>
      <c r="P65" s="330">
        <v>7.5999999999999998E-2</v>
      </c>
      <c r="Q65" s="318">
        <v>6.6000000000000003E-2</v>
      </c>
      <c r="R65" s="330">
        <v>8.900000000000001E-2</v>
      </c>
      <c r="S65" s="330">
        <v>4.7E-2</v>
      </c>
      <c r="T65" s="330">
        <v>3.6000000000000004E-2</v>
      </c>
    </row>
    <row r="66" spans="1:20" ht="15.75" customHeight="1" x14ac:dyDescent="0.2">
      <c r="A66" s="28"/>
      <c r="B66" s="30"/>
      <c r="C66" s="315"/>
      <c r="D66" s="315"/>
      <c r="E66" s="315"/>
      <c r="F66" s="315"/>
      <c r="G66" s="316"/>
      <c r="H66" s="315"/>
      <c r="I66" s="315"/>
      <c r="J66" s="319"/>
      <c r="K66" s="222"/>
      <c r="L66" s="341"/>
      <c r="M66" s="319"/>
      <c r="N66" s="338"/>
      <c r="O66" s="338"/>
      <c r="P66" s="222"/>
      <c r="Q66" s="337"/>
      <c r="R66" s="319"/>
      <c r="S66" s="338"/>
      <c r="T66" s="338"/>
    </row>
    <row r="67" spans="1:20" ht="15.75" customHeight="1" x14ac:dyDescent="0.2">
      <c r="A67" s="488" t="s">
        <v>168</v>
      </c>
      <c r="B67" s="488"/>
      <c r="C67" s="315"/>
      <c r="D67" s="315"/>
      <c r="E67" s="315"/>
      <c r="F67" s="315"/>
      <c r="G67" s="316"/>
      <c r="H67" s="315"/>
      <c r="I67" s="315"/>
      <c r="J67" s="319"/>
      <c r="K67" s="222"/>
      <c r="L67" s="341"/>
      <c r="M67" s="319"/>
      <c r="N67" s="338"/>
      <c r="O67" s="338"/>
      <c r="P67" s="222"/>
      <c r="Q67" s="337"/>
      <c r="R67" s="319"/>
      <c r="S67" s="338"/>
      <c r="T67" s="338"/>
    </row>
    <row r="68" spans="1:20" ht="15.75" customHeight="1" x14ac:dyDescent="0.2">
      <c r="A68" s="28"/>
      <c r="B68" s="30" t="s">
        <v>39</v>
      </c>
      <c r="C68" s="224">
        <v>246</v>
      </c>
      <c r="D68" s="224">
        <v>234</v>
      </c>
      <c r="E68" s="224">
        <v>235</v>
      </c>
      <c r="F68" s="224">
        <v>239</v>
      </c>
      <c r="G68" s="225">
        <v>239</v>
      </c>
      <c r="H68" s="224">
        <v>244</v>
      </c>
      <c r="I68" s="224">
        <v>250</v>
      </c>
      <c r="J68" s="224">
        <v>252</v>
      </c>
      <c r="K68" s="224">
        <v>249</v>
      </c>
      <c r="L68" s="225">
        <v>249</v>
      </c>
      <c r="M68" s="224">
        <v>247</v>
      </c>
      <c r="N68" s="224">
        <v>246</v>
      </c>
      <c r="O68" s="224">
        <v>248</v>
      </c>
      <c r="P68" s="224">
        <v>247</v>
      </c>
      <c r="Q68" s="225">
        <v>247</v>
      </c>
      <c r="R68" s="224">
        <v>247</v>
      </c>
      <c r="S68" s="224">
        <v>243</v>
      </c>
      <c r="T68" s="224">
        <v>239</v>
      </c>
    </row>
    <row r="69" spans="1:20" ht="15.75" customHeight="1" x14ac:dyDescent="0.2">
      <c r="A69" s="28"/>
      <c r="B69" s="30" t="s">
        <v>149</v>
      </c>
      <c r="C69" s="224">
        <v>21883.751</v>
      </c>
      <c r="D69" s="224">
        <v>20440.136999999999</v>
      </c>
      <c r="E69" s="224">
        <v>19610.446</v>
      </c>
      <c r="F69" s="224">
        <v>20571.986000000001</v>
      </c>
      <c r="G69" s="342">
        <v>82506.320999999996</v>
      </c>
      <c r="H69" s="224">
        <v>21272.313999999998</v>
      </c>
      <c r="I69" s="224">
        <v>22057.882000000001</v>
      </c>
      <c r="J69" s="323">
        <v>22231.313999999998</v>
      </c>
      <c r="K69" s="224">
        <v>22673.755000000001</v>
      </c>
      <c r="L69" s="225">
        <v>88235.266000000003</v>
      </c>
      <c r="M69" s="224">
        <v>22355.330999999998</v>
      </c>
      <c r="N69" s="224">
        <v>22543.094000000001</v>
      </c>
      <c r="O69" s="224">
        <v>22366.223000000002</v>
      </c>
      <c r="P69" s="224">
        <v>22332.356</v>
      </c>
      <c r="Q69" s="225">
        <v>89597.004000000001</v>
      </c>
      <c r="R69" s="224">
        <v>21980.166000000001</v>
      </c>
      <c r="S69" s="224">
        <v>21825.945</v>
      </c>
      <c r="T69" s="224">
        <v>21776.921999999999</v>
      </c>
    </row>
    <row r="70" spans="1:20" ht="15.75" customHeight="1" x14ac:dyDescent="0.2">
      <c r="A70" s="28"/>
      <c r="B70" s="30" t="s">
        <v>53</v>
      </c>
      <c r="C70" s="224">
        <v>21559.718000000001</v>
      </c>
      <c r="D70" s="224">
        <v>20384.097000000002</v>
      </c>
      <c r="E70" s="224">
        <v>19586.129000000001</v>
      </c>
      <c r="F70" s="224">
        <v>20354.887999999999</v>
      </c>
      <c r="G70" s="342">
        <v>81884.831999999995</v>
      </c>
      <c r="H70" s="224">
        <v>20877.324000000001</v>
      </c>
      <c r="I70" s="224">
        <v>21694.362000000001</v>
      </c>
      <c r="J70" s="323">
        <v>21994.733</v>
      </c>
      <c r="K70" s="224">
        <v>22398.442999999999</v>
      </c>
      <c r="L70" s="225">
        <v>86964.861999999994</v>
      </c>
      <c r="M70" s="224">
        <v>22281.86</v>
      </c>
      <c r="N70" s="224">
        <v>22477.355</v>
      </c>
      <c r="O70" s="224">
        <v>22332.942999999999</v>
      </c>
      <c r="P70" s="224">
        <v>22305.373</v>
      </c>
      <c r="Q70" s="225">
        <v>89397.531000000003</v>
      </c>
      <c r="R70" s="224">
        <v>21969.522000000001</v>
      </c>
      <c r="S70" s="224">
        <v>21815.875</v>
      </c>
      <c r="T70" s="224">
        <v>21754.670999999998</v>
      </c>
    </row>
    <row r="71" spans="1:20" ht="15.75" customHeight="1" x14ac:dyDescent="0.2">
      <c r="A71" s="28"/>
      <c r="B71" s="333" t="s">
        <v>161</v>
      </c>
      <c r="C71" s="325"/>
      <c r="D71" s="325"/>
      <c r="E71" s="325"/>
      <c r="F71" s="325"/>
      <c r="G71" s="326"/>
      <c r="H71" s="330">
        <v>-3.2000000000000001E-2</v>
      </c>
      <c r="I71" s="330">
        <v>6.4000000000000001E-2</v>
      </c>
      <c r="J71" s="330">
        <v>0.12300000000000001</v>
      </c>
      <c r="K71" s="330">
        <v>0.1</v>
      </c>
      <c r="L71" s="339">
        <v>6.2000000000000006E-2</v>
      </c>
      <c r="M71" s="330">
        <v>6.7000000000000004E-2</v>
      </c>
      <c r="N71" s="330">
        <v>3.6000000000000004E-2</v>
      </c>
      <c r="O71" s="330">
        <v>1.4999999999999999E-2</v>
      </c>
      <c r="P71" s="330">
        <v>-4.0000000000000001E-3</v>
      </c>
      <c r="Q71" s="318">
        <v>2.7999999999999997E-2</v>
      </c>
      <c r="R71" s="330">
        <v>-1.3999999999999999E-2</v>
      </c>
      <c r="S71" s="330">
        <v>-2.8999999999999998E-2</v>
      </c>
      <c r="T71" s="330">
        <v>-2.6000000000000002E-2</v>
      </c>
    </row>
    <row r="72" spans="1:20" ht="15.75" customHeight="1" x14ac:dyDescent="0.2">
      <c r="A72" s="28"/>
      <c r="B72" s="30" t="s">
        <v>66</v>
      </c>
      <c r="C72" s="224">
        <v>7167.6779999999999</v>
      </c>
      <c r="D72" s="224">
        <v>6182.7749999999996</v>
      </c>
      <c r="E72" s="224">
        <v>4715.8900000000003</v>
      </c>
      <c r="F72" s="224">
        <v>3204.1019999999999</v>
      </c>
      <c r="G72" s="225">
        <v>21270.444</v>
      </c>
      <c r="H72" s="224">
        <v>6334.1239999999998</v>
      </c>
      <c r="I72" s="224">
        <v>6534.7690000000002</v>
      </c>
      <c r="J72" s="224">
        <v>7035.2889999999998</v>
      </c>
      <c r="K72" s="224">
        <v>7291.7190000000001</v>
      </c>
      <c r="L72" s="225">
        <v>27195.901000000002</v>
      </c>
      <c r="M72" s="224">
        <v>7355.8670000000002</v>
      </c>
      <c r="N72" s="224">
        <v>7401.96</v>
      </c>
      <c r="O72" s="224">
        <v>7066.6109999999999</v>
      </c>
      <c r="P72" s="224">
        <v>7360.6350000000002</v>
      </c>
      <c r="Q72" s="328">
        <v>29185.073</v>
      </c>
      <c r="R72" s="224">
        <v>7330.6450000000004</v>
      </c>
      <c r="S72" s="224">
        <v>7276.1850000000004</v>
      </c>
      <c r="T72" s="224">
        <v>7964.2730000000001</v>
      </c>
    </row>
    <row r="73" spans="1:20" ht="15.75" customHeight="1" x14ac:dyDescent="0.2">
      <c r="A73" s="28"/>
      <c r="B73" s="333" t="s">
        <v>161</v>
      </c>
      <c r="C73" s="325"/>
      <c r="D73" s="325"/>
      <c r="E73" s="325"/>
      <c r="F73" s="325"/>
      <c r="G73" s="326"/>
      <c r="H73" s="330">
        <v>-0.11599999999999999</v>
      </c>
      <c r="I73" s="330">
        <v>5.7000000000000002E-2</v>
      </c>
      <c r="J73" s="330">
        <v>0.49200000000000005</v>
      </c>
      <c r="K73" s="330">
        <v>1.276</v>
      </c>
      <c r="L73" s="339">
        <v>0.27899999999999997</v>
      </c>
      <c r="M73" s="330">
        <v>0.161</v>
      </c>
      <c r="N73" s="330">
        <v>0.13300000000000001</v>
      </c>
      <c r="O73" s="330">
        <v>4.0000000000000001E-3</v>
      </c>
      <c r="P73" s="330">
        <v>9.0000000000000011E-3</v>
      </c>
      <c r="Q73" s="318">
        <v>7.2999999999999995E-2</v>
      </c>
      <c r="R73" s="330">
        <v>-3.0000000000000001E-3</v>
      </c>
      <c r="S73" s="330">
        <v>-1.7000000000000001E-2</v>
      </c>
      <c r="T73" s="330">
        <v>0.127</v>
      </c>
    </row>
    <row r="74" spans="1:20" ht="15.75" customHeight="1" x14ac:dyDescent="0.2">
      <c r="A74" s="28"/>
      <c r="B74" s="30"/>
      <c r="C74" s="315"/>
      <c r="D74" s="315"/>
      <c r="E74" s="315"/>
      <c r="F74" s="315"/>
      <c r="G74" s="316"/>
      <c r="H74" s="315"/>
      <c r="I74" s="315"/>
      <c r="J74" s="319"/>
      <c r="K74" s="222"/>
      <c r="L74" s="341"/>
      <c r="M74" s="319"/>
      <c r="N74" s="338"/>
      <c r="O74" s="338"/>
      <c r="P74" s="222"/>
      <c r="Q74" s="316"/>
      <c r="R74" s="319"/>
      <c r="S74" s="338"/>
      <c r="T74" s="338"/>
    </row>
    <row r="75" spans="1:20" ht="15.75" customHeight="1" x14ac:dyDescent="0.2">
      <c r="A75" s="487" t="s">
        <v>156</v>
      </c>
      <c r="B75" s="487"/>
      <c r="C75" s="232"/>
      <c r="D75" s="232"/>
      <c r="E75" s="232"/>
      <c r="F75" s="232"/>
      <c r="G75" s="232"/>
      <c r="H75" s="232"/>
      <c r="I75" s="232"/>
      <c r="J75" s="329"/>
      <c r="K75" s="329"/>
      <c r="L75" s="343"/>
      <c r="M75" s="329"/>
      <c r="N75" s="329"/>
      <c r="O75" s="329"/>
      <c r="P75" s="329"/>
      <c r="Q75" s="232"/>
      <c r="R75" s="329"/>
      <c r="S75" s="329"/>
      <c r="T75" s="329"/>
    </row>
    <row r="76" spans="1:20" ht="15.75" customHeight="1" x14ac:dyDescent="0.2">
      <c r="A76" s="488" t="s">
        <v>169</v>
      </c>
      <c r="B76" s="488"/>
      <c r="C76" s="222"/>
      <c r="D76" s="222"/>
      <c r="E76" s="222"/>
      <c r="F76" s="222"/>
      <c r="G76" s="320"/>
      <c r="H76" s="222"/>
      <c r="I76" s="222"/>
      <c r="J76" s="340"/>
      <c r="K76" s="222"/>
      <c r="L76" s="344"/>
      <c r="M76" s="319"/>
      <c r="N76" s="338"/>
      <c r="O76" s="338"/>
      <c r="P76" s="222"/>
      <c r="Q76" s="337"/>
      <c r="R76" s="319"/>
      <c r="S76" s="338"/>
      <c r="T76" s="338"/>
    </row>
    <row r="77" spans="1:20" ht="15.75" customHeight="1" x14ac:dyDescent="0.2">
      <c r="A77" s="29"/>
      <c r="B77" s="30" t="s">
        <v>148</v>
      </c>
      <c r="C77" s="224">
        <v>4588</v>
      </c>
      <c r="D77" s="224">
        <v>4279</v>
      </c>
      <c r="E77" s="224">
        <v>4353</v>
      </c>
      <c r="F77" s="224">
        <v>4620</v>
      </c>
      <c r="G77" s="225">
        <v>4620</v>
      </c>
      <c r="H77" s="224">
        <v>4893</v>
      </c>
      <c r="I77" s="224">
        <v>4974</v>
      </c>
      <c r="J77" s="224">
        <v>4930</v>
      </c>
      <c r="K77" s="224">
        <v>5079</v>
      </c>
      <c r="L77" s="225">
        <v>5079</v>
      </c>
      <c r="M77" s="224">
        <v>5183</v>
      </c>
      <c r="N77" s="224">
        <v>5092</v>
      </c>
      <c r="O77" s="224">
        <v>5352</v>
      </c>
      <c r="P77" s="224">
        <v>5152</v>
      </c>
      <c r="Q77" s="225">
        <v>5152</v>
      </c>
      <c r="R77" s="224">
        <v>5207</v>
      </c>
      <c r="S77" s="224">
        <v>5117</v>
      </c>
      <c r="T77" s="224">
        <v>4993</v>
      </c>
    </row>
    <row r="78" spans="1:20" ht="15.75" customHeight="1" x14ac:dyDescent="0.2">
      <c r="A78" s="29"/>
      <c r="B78" s="30" t="s">
        <v>39</v>
      </c>
      <c r="C78" s="224">
        <v>176</v>
      </c>
      <c r="D78" s="224">
        <v>165</v>
      </c>
      <c r="E78" s="224">
        <v>174</v>
      </c>
      <c r="F78" s="224">
        <v>176</v>
      </c>
      <c r="G78" s="225">
        <v>176</v>
      </c>
      <c r="H78" s="224">
        <v>182</v>
      </c>
      <c r="I78" s="224">
        <v>184</v>
      </c>
      <c r="J78" s="224">
        <v>185</v>
      </c>
      <c r="K78" s="224">
        <v>188</v>
      </c>
      <c r="L78" s="225">
        <v>188</v>
      </c>
      <c r="M78" s="224">
        <v>192</v>
      </c>
      <c r="N78" s="224">
        <v>194</v>
      </c>
      <c r="O78" s="224">
        <v>194</v>
      </c>
      <c r="P78" s="224">
        <v>196</v>
      </c>
      <c r="Q78" s="225">
        <v>196</v>
      </c>
      <c r="R78" s="224">
        <v>197</v>
      </c>
      <c r="S78" s="224">
        <v>196</v>
      </c>
      <c r="T78" s="224">
        <v>196</v>
      </c>
    </row>
    <row r="79" spans="1:20" ht="15.75" customHeight="1" x14ac:dyDescent="0.2">
      <c r="A79" s="28"/>
      <c r="B79" s="30" t="s">
        <v>149</v>
      </c>
      <c r="C79" s="224">
        <v>3490.328</v>
      </c>
      <c r="D79" s="224">
        <v>3086.098</v>
      </c>
      <c r="E79" s="224">
        <v>3386.3139999999999</v>
      </c>
      <c r="F79" s="224">
        <v>3646.0129999999999</v>
      </c>
      <c r="G79" s="225">
        <v>13608.753000000001</v>
      </c>
      <c r="H79" s="224">
        <v>3531.2339999999999</v>
      </c>
      <c r="I79" s="224">
        <v>3557.6750000000002</v>
      </c>
      <c r="J79" s="224">
        <v>3498.7809999999999</v>
      </c>
      <c r="K79" s="224">
        <v>3612.7829999999999</v>
      </c>
      <c r="L79" s="225">
        <v>14200.472</v>
      </c>
      <c r="M79" s="224">
        <v>3489.28</v>
      </c>
      <c r="N79" s="224">
        <v>3557.0230000000001</v>
      </c>
      <c r="O79" s="224">
        <v>3597.7820000000002</v>
      </c>
      <c r="P79" s="224">
        <v>3756.2220000000002</v>
      </c>
      <c r="Q79" s="225">
        <v>14400.307000000001</v>
      </c>
      <c r="R79" s="224">
        <v>3703.8919999999998</v>
      </c>
      <c r="S79" s="224">
        <v>3739.9870000000001</v>
      </c>
      <c r="T79" s="224">
        <v>3798.0770000000002</v>
      </c>
    </row>
    <row r="80" spans="1:20" ht="15.75" customHeight="1" x14ac:dyDescent="0.2">
      <c r="A80" s="28"/>
      <c r="B80" s="30" t="s">
        <v>150</v>
      </c>
      <c r="C80" s="224">
        <v>3294.346</v>
      </c>
      <c r="D80" s="224">
        <v>2959.326</v>
      </c>
      <c r="E80" s="224">
        <v>3151.8029999999999</v>
      </c>
      <c r="F80" s="224">
        <v>3324.1239999999998</v>
      </c>
      <c r="G80" s="225">
        <v>12729.6</v>
      </c>
      <c r="H80" s="224">
        <v>3285.0360000000001</v>
      </c>
      <c r="I80" s="224">
        <v>3287.6880000000001</v>
      </c>
      <c r="J80" s="224">
        <v>3291.6909999999998</v>
      </c>
      <c r="K80" s="224">
        <v>3351.93</v>
      </c>
      <c r="L80" s="225">
        <v>13216.344999999999</v>
      </c>
      <c r="M80" s="224">
        <v>3286.433</v>
      </c>
      <c r="N80" s="224">
        <v>3318.2860000000001</v>
      </c>
      <c r="O80" s="224">
        <v>3364.0630000000001</v>
      </c>
      <c r="P80" s="224">
        <v>3517.5740000000001</v>
      </c>
      <c r="Q80" s="225">
        <v>13486.356</v>
      </c>
      <c r="R80" s="224">
        <v>3478.203</v>
      </c>
      <c r="S80" s="224">
        <v>3481.0349999999999</v>
      </c>
      <c r="T80" s="224">
        <v>3534.4589999999998</v>
      </c>
    </row>
    <row r="81" spans="1:20" ht="15.75" customHeight="1" x14ac:dyDescent="0.2">
      <c r="A81" s="28"/>
      <c r="B81" s="333" t="s">
        <v>161</v>
      </c>
      <c r="C81" s="330">
        <v>-2.3E-2</v>
      </c>
      <c r="D81" s="330">
        <v>-0.12400000000000001</v>
      </c>
      <c r="E81" s="330">
        <v>-0.06</v>
      </c>
      <c r="F81" s="330">
        <v>-3.4000000000000002E-2</v>
      </c>
      <c r="G81" s="339">
        <v>-0.06</v>
      </c>
      <c r="H81" s="330">
        <v>-3.0000000000000001E-3</v>
      </c>
      <c r="I81" s="330">
        <v>0.111</v>
      </c>
      <c r="J81" s="330">
        <v>4.4000000000000004E-2</v>
      </c>
      <c r="K81" s="330">
        <v>8.0000000000000002E-3</v>
      </c>
      <c r="L81" s="339">
        <v>3.7999999999999999E-2</v>
      </c>
      <c r="M81" s="330">
        <v>0</v>
      </c>
      <c r="N81" s="330">
        <v>9.0000000000000011E-3</v>
      </c>
      <c r="O81" s="330">
        <v>2.2000000000000002E-2</v>
      </c>
      <c r="P81" s="330">
        <v>4.9000000000000002E-2</v>
      </c>
      <c r="Q81" s="318">
        <v>0.02</v>
      </c>
      <c r="R81" s="330">
        <v>5.7999999999999996E-2</v>
      </c>
      <c r="S81" s="330">
        <v>4.9000000000000002E-2</v>
      </c>
      <c r="T81" s="330">
        <v>5.0999999999999997E-2</v>
      </c>
    </row>
    <row r="82" spans="1:20" ht="15.75" customHeight="1" x14ac:dyDescent="0.2">
      <c r="A82" s="28"/>
      <c r="B82" s="30" t="s">
        <v>66</v>
      </c>
      <c r="C82" s="224">
        <v>1575.662</v>
      </c>
      <c r="D82" s="224">
        <v>1371.7280000000001</v>
      </c>
      <c r="E82" s="224">
        <v>1494.761</v>
      </c>
      <c r="F82" s="224">
        <v>1638.7719999999999</v>
      </c>
      <c r="G82" s="225">
        <v>6080.9229999999998</v>
      </c>
      <c r="H82" s="224">
        <v>1615.6669999999999</v>
      </c>
      <c r="I82" s="224">
        <v>1611.857</v>
      </c>
      <c r="J82" s="224">
        <v>1528.1579999999999</v>
      </c>
      <c r="K82" s="224">
        <v>1484.5129999999999</v>
      </c>
      <c r="L82" s="225">
        <v>6240.1949999999997</v>
      </c>
      <c r="M82" s="224">
        <v>1562.1189999999999</v>
      </c>
      <c r="N82" s="224">
        <v>1600.4090000000001</v>
      </c>
      <c r="O82" s="224">
        <v>1582.336</v>
      </c>
      <c r="P82" s="224">
        <v>1684.674</v>
      </c>
      <c r="Q82" s="225">
        <v>6429.5379999999996</v>
      </c>
      <c r="R82" s="224">
        <v>1630.193</v>
      </c>
      <c r="S82" s="224">
        <v>1668.7439999999999</v>
      </c>
      <c r="T82" s="224">
        <v>1706.9290000000001</v>
      </c>
    </row>
    <row r="83" spans="1:20" ht="15.75" customHeight="1" x14ac:dyDescent="0.2">
      <c r="A83" s="28"/>
      <c r="B83" s="333" t="s">
        <v>161</v>
      </c>
      <c r="C83" s="330">
        <v>-0.03</v>
      </c>
      <c r="D83" s="330">
        <v>-0.19899999999999998</v>
      </c>
      <c r="E83" s="330">
        <v>-0.157</v>
      </c>
      <c r="F83" s="330">
        <v>-7.5999999999999998E-2</v>
      </c>
      <c r="G83" s="339">
        <v>-0.11599999999999999</v>
      </c>
      <c r="H83" s="330">
        <v>2.5000000000000001E-2</v>
      </c>
      <c r="I83" s="330">
        <v>0.17500000000000002</v>
      </c>
      <c r="J83" s="330">
        <v>2.2000000000000002E-2</v>
      </c>
      <c r="K83" s="330">
        <v>-9.4E-2</v>
      </c>
      <c r="L83" s="339">
        <v>2.6000000000000002E-2</v>
      </c>
      <c r="M83" s="330">
        <v>-3.3000000000000002E-2</v>
      </c>
      <c r="N83" s="330">
        <v>-6.9999999999999993E-3</v>
      </c>
      <c r="O83" s="330">
        <v>3.5000000000000003E-2</v>
      </c>
      <c r="P83" s="330">
        <v>0.13500000000000001</v>
      </c>
      <c r="Q83" s="318">
        <v>0.03</v>
      </c>
      <c r="R83" s="330">
        <v>4.4000000000000004E-2</v>
      </c>
      <c r="S83" s="330">
        <v>4.2999999999999997E-2</v>
      </c>
      <c r="T83" s="330">
        <v>7.9000000000000001E-2</v>
      </c>
    </row>
    <row r="84" spans="1:20" ht="15.75" customHeight="1" x14ac:dyDescent="0.2">
      <c r="A84" s="12"/>
      <c r="B84" s="30"/>
      <c r="C84" s="12"/>
      <c r="D84" s="12"/>
      <c r="E84" s="12"/>
      <c r="F84" s="12"/>
      <c r="G84" s="12"/>
      <c r="H84" s="12"/>
      <c r="I84" s="12"/>
      <c r="J84" s="12"/>
      <c r="T84" s="1"/>
    </row>
    <row r="85" spans="1:20" ht="15.75" customHeight="1" x14ac:dyDescent="0.2">
      <c r="A85" s="486"/>
      <c r="B85" s="486"/>
      <c r="C85" s="486"/>
      <c r="D85" s="486"/>
      <c r="E85" s="486"/>
      <c r="F85" s="486"/>
      <c r="G85" s="486"/>
      <c r="H85" s="486"/>
      <c r="I85" s="486"/>
      <c r="J85" s="486"/>
      <c r="T85" s="1"/>
    </row>
    <row r="86" spans="1:20" ht="15.75" customHeight="1" x14ac:dyDescent="0.2">
      <c r="A86" s="486" t="s">
        <v>144</v>
      </c>
      <c r="B86" s="486"/>
      <c r="C86" s="12"/>
      <c r="D86" s="12"/>
      <c r="E86" s="12"/>
      <c r="F86" s="12"/>
      <c r="G86" s="12"/>
      <c r="H86" s="12"/>
      <c r="I86" s="12"/>
      <c r="J86" s="12"/>
      <c r="T86" s="1"/>
    </row>
  </sheetData>
  <mergeCells count="15">
    <mergeCell ref="A67:B67"/>
    <mergeCell ref="A75:B75"/>
    <mergeCell ref="A76:B76"/>
    <mergeCell ref="A85:J85"/>
    <mergeCell ref="A86:B86"/>
    <mergeCell ref="A22:B22"/>
    <mergeCell ref="A31:B31"/>
    <mergeCell ref="A40:B40"/>
    <mergeCell ref="A49:B49"/>
    <mergeCell ref="A58:B58"/>
    <mergeCell ref="A1:B1"/>
    <mergeCell ref="A2:B2"/>
    <mergeCell ref="A3:B3"/>
    <mergeCell ref="A4:B4"/>
    <mergeCell ref="A13:B13"/>
  </mergeCells>
  <hyperlinks>
    <hyperlink ref="A1:B1" location="Index!A1" display="Back to index" xr:uid="{B38396FE-2F24-4AC3-B8A3-E98F31CA5296}"/>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72"/>
  <sheetViews>
    <sheetView showGridLines="0" zoomScaleNormal="100" workbookViewId="0">
      <pane xSplit="2" ySplit="2" topLeftCell="C3" activePane="bottomRight" state="frozen"/>
      <selection pane="topRight"/>
      <selection pane="bottomLeft"/>
      <selection pane="bottomRight" sqref="A1:B1"/>
    </sheetView>
  </sheetViews>
  <sheetFormatPr defaultColWidth="13.7109375" defaultRowHeight="12.75" x14ac:dyDescent="0.2"/>
  <cols>
    <col min="1" max="1" width="26.7109375" customWidth="1"/>
    <col min="2" max="2" width="1.7109375" customWidth="1"/>
    <col min="3" max="20" width="9.140625" customWidth="1"/>
  </cols>
  <sheetData>
    <row r="1" spans="1:20" ht="15.75" customHeight="1" x14ac:dyDescent="0.2">
      <c r="A1" s="469" t="s">
        <v>12</v>
      </c>
      <c r="B1" s="469"/>
      <c r="C1" s="159" t="s">
        <v>13</v>
      </c>
      <c r="D1" s="159" t="s">
        <v>14</v>
      </c>
      <c r="E1" s="159" t="s">
        <v>15</v>
      </c>
      <c r="F1" s="159" t="s">
        <v>16</v>
      </c>
      <c r="G1" s="159" t="s">
        <v>17</v>
      </c>
      <c r="H1" s="159" t="s">
        <v>18</v>
      </c>
      <c r="I1" s="159" t="s">
        <v>19</v>
      </c>
      <c r="J1" s="159" t="s">
        <v>20</v>
      </c>
      <c r="K1" s="159" t="s">
        <v>21</v>
      </c>
      <c r="L1" s="159" t="s">
        <v>22</v>
      </c>
      <c r="M1" s="159" t="s">
        <v>23</v>
      </c>
      <c r="N1" s="159" t="s">
        <v>24</v>
      </c>
      <c r="O1" s="159" t="s">
        <v>25</v>
      </c>
      <c r="P1" s="159" t="s">
        <v>26</v>
      </c>
      <c r="Q1" s="159" t="s">
        <v>27</v>
      </c>
      <c r="R1" s="159" t="s">
        <v>28</v>
      </c>
      <c r="S1" s="159" t="s">
        <v>29</v>
      </c>
      <c r="T1" s="159" t="s">
        <v>30</v>
      </c>
    </row>
    <row r="2" spans="1:20" ht="15.75" customHeight="1" x14ac:dyDescent="0.2">
      <c r="B2" s="14"/>
      <c r="R2" s="180"/>
    </row>
    <row r="3" spans="1:20" ht="15.75" customHeight="1" x14ac:dyDescent="0.2">
      <c r="A3" s="470" t="s">
        <v>170</v>
      </c>
      <c r="B3" s="470"/>
      <c r="C3" s="163"/>
      <c r="D3" s="163"/>
      <c r="E3" s="163"/>
      <c r="F3" s="163"/>
      <c r="G3" s="163"/>
      <c r="H3" s="163"/>
      <c r="I3" s="163"/>
      <c r="J3" s="164"/>
      <c r="K3" s="164"/>
      <c r="L3" s="163"/>
      <c r="M3" s="164"/>
      <c r="N3" s="164"/>
      <c r="O3" s="164"/>
      <c r="P3" s="164"/>
      <c r="Q3" s="163"/>
      <c r="R3" s="164"/>
      <c r="S3" s="164"/>
      <c r="T3" s="164"/>
    </row>
    <row r="4" spans="1:20" ht="15.75" customHeight="1" x14ac:dyDescent="0.2">
      <c r="A4" s="472" t="s">
        <v>171</v>
      </c>
      <c r="B4" s="472"/>
      <c r="C4" s="159"/>
      <c r="D4" s="159"/>
      <c r="E4" s="159"/>
      <c r="F4" s="159"/>
      <c r="G4" s="345"/>
      <c r="H4" s="159"/>
      <c r="I4" s="159"/>
      <c r="J4" s="319"/>
      <c r="K4" s="319"/>
      <c r="L4" s="346"/>
      <c r="M4" s="319"/>
      <c r="N4" s="319"/>
      <c r="O4" s="319"/>
      <c r="P4" s="319"/>
      <c r="Q4" s="346"/>
      <c r="R4" s="319"/>
      <c r="S4" s="319"/>
      <c r="T4" s="319"/>
    </row>
    <row r="5" spans="1:20" ht="15.75" customHeight="1" x14ac:dyDescent="0.2">
      <c r="A5" s="495" t="s">
        <v>89</v>
      </c>
      <c r="B5" s="495"/>
      <c r="C5" s="347">
        <v>7.6820000000000004</v>
      </c>
      <c r="D5" s="347">
        <v>7.6970000000000001</v>
      </c>
      <c r="E5" s="347">
        <v>7.73</v>
      </c>
      <c r="F5" s="347">
        <v>7.7969999999999997</v>
      </c>
      <c r="G5" s="348">
        <v>7.7270000000000003</v>
      </c>
      <c r="H5" s="347">
        <v>7.7510000000000003</v>
      </c>
      <c r="I5" s="347">
        <v>7.7249999999999996</v>
      </c>
      <c r="J5" s="347">
        <v>7.7389999999999999</v>
      </c>
      <c r="K5" s="347">
        <v>7.73</v>
      </c>
      <c r="L5" s="348">
        <v>7.74</v>
      </c>
      <c r="M5" s="347">
        <v>7.7009999999999996</v>
      </c>
      <c r="N5" s="347">
        <v>7.6959999999999997</v>
      </c>
      <c r="O5" s="347">
        <v>7.7789999999999999</v>
      </c>
      <c r="P5" s="347">
        <v>7.851</v>
      </c>
      <c r="Q5" s="348">
        <v>7.7530000000000001</v>
      </c>
      <c r="R5" s="347">
        <v>7.83</v>
      </c>
      <c r="S5" s="347">
        <v>7.8220000000000001</v>
      </c>
      <c r="T5" s="347">
        <v>7.8609999999999998</v>
      </c>
    </row>
    <row r="6" spans="1:20" ht="15.75" customHeight="1" x14ac:dyDescent="0.2">
      <c r="A6" s="495" t="s">
        <v>157</v>
      </c>
      <c r="B6" s="495"/>
      <c r="C6" s="347">
        <v>24.771000000000001</v>
      </c>
      <c r="D6" s="347">
        <v>24.867999999999999</v>
      </c>
      <c r="E6" s="347">
        <v>24.66</v>
      </c>
      <c r="F6" s="347">
        <v>24.361000000000001</v>
      </c>
      <c r="G6" s="348">
        <v>24.652000000000001</v>
      </c>
      <c r="H6" s="347">
        <v>24.158999999999999</v>
      </c>
      <c r="I6" s="347">
        <v>24.064</v>
      </c>
      <c r="J6" s="347">
        <v>23.975000000000001</v>
      </c>
      <c r="K6" s="347">
        <v>24.25</v>
      </c>
      <c r="L6" s="348">
        <v>24.12</v>
      </c>
      <c r="M6" s="347">
        <v>24.501000000000001</v>
      </c>
      <c r="N6" s="347">
        <v>24.459</v>
      </c>
      <c r="O6" s="347">
        <v>24.571999999999999</v>
      </c>
      <c r="P6" s="347">
        <v>24.7</v>
      </c>
      <c r="Q6" s="348">
        <v>24.562000000000001</v>
      </c>
      <c r="R6" s="347">
        <v>24.638000000000002</v>
      </c>
      <c r="S6" s="347">
        <v>24.637</v>
      </c>
      <c r="T6" s="347">
        <v>24.666</v>
      </c>
    </row>
    <row r="7" spans="1:20" ht="15.75" customHeight="1" x14ac:dyDescent="0.2">
      <c r="A7" s="495" t="s">
        <v>154</v>
      </c>
      <c r="B7" s="495"/>
      <c r="C7" s="347">
        <v>33.963000000000001</v>
      </c>
      <c r="D7" s="347">
        <v>34.213000000000001</v>
      </c>
      <c r="E7" s="347">
        <v>34.47</v>
      </c>
      <c r="F7" s="347">
        <v>34.716999999999999</v>
      </c>
      <c r="G7" s="348">
        <v>34.340000000000003</v>
      </c>
      <c r="H7" s="347">
        <v>34.909999999999997</v>
      </c>
      <c r="I7" s="347">
        <v>35.081000000000003</v>
      </c>
      <c r="J7" s="347">
        <v>35.256999999999998</v>
      </c>
      <c r="K7" s="347">
        <v>35.43</v>
      </c>
      <c r="L7" s="348">
        <v>35.17</v>
      </c>
      <c r="M7" s="347">
        <v>35.607999999999997</v>
      </c>
      <c r="N7" s="347">
        <v>35.783000000000001</v>
      </c>
      <c r="O7" s="347">
        <v>35.962000000000003</v>
      </c>
      <c r="P7" s="347">
        <v>36.140999999999998</v>
      </c>
      <c r="Q7" s="348">
        <v>35.874000000000002</v>
      </c>
      <c r="R7" s="347">
        <v>36.298999999999999</v>
      </c>
      <c r="S7" s="347">
        <v>36.396000000000001</v>
      </c>
      <c r="T7" s="347">
        <v>36.487000000000002</v>
      </c>
    </row>
    <row r="8" spans="1:20" ht="15.75" customHeight="1" x14ac:dyDescent="0.2">
      <c r="A8" s="495" t="s">
        <v>155</v>
      </c>
      <c r="B8" s="495"/>
      <c r="C8" s="349">
        <v>577.38800000000003</v>
      </c>
      <c r="D8" s="349">
        <v>579.81299999999999</v>
      </c>
      <c r="E8" s="349">
        <v>594</v>
      </c>
      <c r="F8" s="349">
        <v>611.423</v>
      </c>
      <c r="G8" s="350">
        <v>590.26499999999999</v>
      </c>
      <c r="H8" s="349">
        <v>616.27800000000002</v>
      </c>
      <c r="I8" s="349">
        <v>619.35299999999995</v>
      </c>
      <c r="J8" s="349">
        <v>625.27</v>
      </c>
      <c r="K8" s="349">
        <v>637</v>
      </c>
      <c r="L8" s="350">
        <v>625</v>
      </c>
      <c r="M8" s="349">
        <v>651.47299999999996</v>
      </c>
      <c r="N8" s="349">
        <v>679.86300000000006</v>
      </c>
      <c r="O8" s="349">
        <v>663.46299999999997</v>
      </c>
      <c r="P8" s="349">
        <v>614.97799999999995</v>
      </c>
      <c r="Q8" s="350">
        <v>649.77200000000005</v>
      </c>
      <c r="R8" s="349">
        <v>567.40300000000002</v>
      </c>
      <c r="S8" s="349">
        <v>548.16300000000001</v>
      </c>
      <c r="T8" s="349">
        <v>545.28300000000002</v>
      </c>
    </row>
    <row r="9" spans="1:20" ht="15.75" customHeight="1" x14ac:dyDescent="0.2">
      <c r="A9" s="495"/>
      <c r="B9" s="495"/>
      <c r="C9" s="319"/>
      <c r="D9" s="319"/>
      <c r="E9" s="319"/>
      <c r="F9" s="319"/>
      <c r="G9" s="341"/>
      <c r="H9" s="319"/>
      <c r="I9" s="319"/>
      <c r="J9" s="319"/>
      <c r="K9" s="319"/>
      <c r="L9" s="341"/>
      <c r="M9" s="340"/>
      <c r="N9" s="340"/>
      <c r="O9" s="340"/>
      <c r="P9" s="319"/>
      <c r="Q9" s="341"/>
      <c r="R9" s="340"/>
      <c r="S9" s="340"/>
      <c r="T9" s="340"/>
    </row>
    <row r="10" spans="1:20" ht="15.75" customHeight="1" x14ac:dyDescent="0.2">
      <c r="A10" s="494" t="s">
        <v>172</v>
      </c>
      <c r="B10" s="494"/>
      <c r="C10" s="319"/>
      <c r="D10" s="319"/>
      <c r="E10" s="319"/>
      <c r="F10" s="319"/>
      <c r="G10" s="341"/>
      <c r="H10" s="319"/>
      <c r="I10" s="319"/>
      <c r="J10" s="319"/>
      <c r="K10" s="319"/>
      <c r="L10" s="341"/>
      <c r="M10" s="340"/>
      <c r="N10" s="340"/>
      <c r="O10" s="340"/>
      <c r="P10" s="319"/>
      <c r="Q10" s="341"/>
      <c r="R10" s="340"/>
      <c r="S10" s="340"/>
      <c r="T10" s="340"/>
    </row>
    <row r="11" spans="1:20" ht="15.75" customHeight="1" x14ac:dyDescent="0.2">
      <c r="A11" s="486" t="s">
        <v>89</v>
      </c>
      <c r="B11" s="486"/>
      <c r="C11" s="351">
        <v>5.0000000000000001E-3</v>
      </c>
      <c r="D11" s="351">
        <v>-1E-3</v>
      </c>
      <c r="E11" s="351">
        <v>-4.0000000000000001E-3</v>
      </c>
      <c r="F11" s="351">
        <v>-1.1000000000000001E-2</v>
      </c>
      <c r="G11" s="352">
        <v>-3.0000000000000001E-3</v>
      </c>
      <c r="H11" s="351">
        <v>-9.0000000000000011E-3</v>
      </c>
      <c r="I11" s="351">
        <v>-4.0000000000000001E-3</v>
      </c>
      <c r="J11" s="351">
        <v>-1E-3</v>
      </c>
      <c r="K11" s="351">
        <v>9.0000000000000011E-3</v>
      </c>
      <c r="L11" s="352">
        <v>-1E-3</v>
      </c>
      <c r="M11" s="351">
        <v>6.9999999999999993E-3</v>
      </c>
      <c r="N11" s="351">
        <v>4.0000000000000001E-3</v>
      </c>
      <c r="O11" s="351">
        <v>-5.0000000000000001E-3</v>
      </c>
      <c r="P11" s="351">
        <v>-1.6E-2</v>
      </c>
      <c r="Q11" s="352">
        <v>-2E-3</v>
      </c>
      <c r="R11" s="351">
        <v>-1.6E-2</v>
      </c>
      <c r="S11" s="351">
        <v>-1.6E-2</v>
      </c>
      <c r="T11" s="351">
        <v>-0.01</v>
      </c>
    </row>
    <row r="12" spans="1:20" ht="15.75" customHeight="1" x14ac:dyDescent="0.2">
      <c r="A12" s="486" t="s">
        <v>157</v>
      </c>
      <c r="B12" s="486"/>
      <c r="C12" s="351">
        <v>-1.2E-2</v>
      </c>
      <c r="D12" s="351">
        <v>-1.3000000000000001E-2</v>
      </c>
      <c r="E12" s="351">
        <v>-1E-3</v>
      </c>
      <c r="F12" s="351">
        <v>1.4999999999999999E-2</v>
      </c>
      <c r="G12" s="352">
        <v>-2E-3</v>
      </c>
      <c r="H12" s="351">
        <v>2.5000000000000001E-2</v>
      </c>
      <c r="I12" s="351">
        <v>3.3000000000000002E-2</v>
      </c>
      <c r="J12" s="351">
        <v>2.8999999999999998E-2</v>
      </c>
      <c r="K12" s="351">
        <v>5.0000000000000001E-3</v>
      </c>
      <c r="L12" s="352">
        <v>2.2000000000000002E-2</v>
      </c>
      <c r="M12" s="351">
        <v>-1.3999999999999999E-2</v>
      </c>
      <c r="N12" s="351">
        <v>-1.6E-2</v>
      </c>
      <c r="O12" s="351">
        <v>-2.4E-2</v>
      </c>
      <c r="P12" s="351">
        <v>-1.8000000000000002E-2</v>
      </c>
      <c r="Q12" s="352">
        <v>-1.8000000000000002E-2</v>
      </c>
      <c r="R12" s="351">
        <v>-6.0000000000000001E-3</v>
      </c>
      <c r="S12" s="351">
        <v>-6.9999999999999993E-3</v>
      </c>
      <c r="T12" s="351">
        <v>-4.0000000000000001E-3</v>
      </c>
    </row>
    <row r="13" spans="1:20" ht="15.75" customHeight="1" x14ac:dyDescent="0.2">
      <c r="A13" s="486" t="s">
        <v>154</v>
      </c>
      <c r="B13" s="486"/>
      <c r="C13" s="351">
        <v>-4.2000000000000003E-2</v>
      </c>
      <c r="D13" s="351">
        <v>-3.7999999999999999E-2</v>
      </c>
      <c r="E13" s="351">
        <v>-3.3000000000000002E-2</v>
      </c>
      <c r="F13" s="351">
        <v>-2.8999999999999998E-2</v>
      </c>
      <c r="G13" s="352">
        <v>-3.6000000000000004E-2</v>
      </c>
      <c r="H13" s="351">
        <v>-2.7000000000000003E-2</v>
      </c>
      <c r="I13" s="351">
        <v>-2.5000000000000001E-2</v>
      </c>
      <c r="J13" s="351">
        <v>-2.2000000000000002E-2</v>
      </c>
      <c r="K13" s="351">
        <v>-0.02</v>
      </c>
      <c r="L13" s="352">
        <v>-2.4E-2</v>
      </c>
      <c r="M13" s="351">
        <v>-0.02</v>
      </c>
      <c r="N13" s="351">
        <v>-0.02</v>
      </c>
      <c r="O13" s="351">
        <v>-0.02</v>
      </c>
      <c r="P13" s="351">
        <v>-0.02</v>
      </c>
      <c r="Q13" s="352">
        <v>-0.02</v>
      </c>
      <c r="R13" s="351">
        <v>-1.9E-2</v>
      </c>
      <c r="S13" s="351">
        <v>-1.7000000000000001E-2</v>
      </c>
      <c r="T13" s="351">
        <v>-1.3999999999999999E-2</v>
      </c>
    </row>
    <row r="14" spans="1:20" ht="15.75" customHeight="1" x14ac:dyDescent="0.2">
      <c r="A14" s="486" t="s">
        <v>155</v>
      </c>
      <c r="B14" s="486"/>
      <c r="C14" s="351">
        <v>0.05</v>
      </c>
      <c r="D14" s="351">
        <v>1.9E-2</v>
      </c>
      <c r="E14" s="351">
        <v>-2.7999999999999997E-2</v>
      </c>
      <c r="F14" s="351">
        <v>-5.5E-2</v>
      </c>
      <c r="G14" s="352">
        <v>-3.0000000000000001E-3</v>
      </c>
      <c r="H14" s="351">
        <v>-6.3E-2</v>
      </c>
      <c r="I14" s="351">
        <v>-6.4000000000000001E-2</v>
      </c>
      <c r="J14" s="351">
        <v>-0.05</v>
      </c>
      <c r="K14" s="351">
        <v>-4.0999999999999995E-2</v>
      </c>
      <c r="L14" s="352">
        <v>-5.5999999999999994E-2</v>
      </c>
      <c r="M14" s="351">
        <v>-5.4000000000000006E-2</v>
      </c>
      <c r="N14" s="351">
        <v>-8.900000000000001E-2</v>
      </c>
      <c r="O14" s="351">
        <v>-5.7999999999999996E-2</v>
      </c>
      <c r="P14" s="351">
        <v>3.6000000000000004E-2</v>
      </c>
      <c r="Q14" s="352">
        <v>-3.7999999999999999E-2</v>
      </c>
      <c r="R14" s="351">
        <v>0.14800000000000002</v>
      </c>
      <c r="S14" s="351">
        <v>0.24</v>
      </c>
      <c r="T14" s="351">
        <v>0.217</v>
      </c>
    </row>
    <row r="15" spans="1:20" ht="15.75" customHeight="1" x14ac:dyDescent="0.2">
      <c r="A15" s="495"/>
      <c r="B15" s="495"/>
      <c r="C15" s="319"/>
      <c r="D15" s="319"/>
      <c r="E15" s="319"/>
      <c r="F15" s="319"/>
      <c r="G15" s="341"/>
      <c r="H15" s="319"/>
      <c r="I15" s="319"/>
      <c r="J15" s="319"/>
      <c r="K15" s="319"/>
      <c r="L15" s="341"/>
      <c r="M15" s="340"/>
      <c r="N15" s="340"/>
      <c r="O15" s="340"/>
      <c r="P15" s="319"/>
      <c r="Q15" s="341"/>
      <c r="R15" s="340"/>
      <c r="S15" s="340"/>
      <c r="T15" s="340"/>
    </row>
    <row r="16" spans="1:20" ht="15.75" customHeight="1" x14ac:dyDescent="0.2">
      <c r="A16" s="472" t="s">
        <v>173</v>
      </c>
      <c r="B16" s="472"/>
      <c r="C16" s="319"/>
      <c r="D16" s="319"/>
      <c r="E16" s="319"/>
      <c r="F16" s="319"/>
      <c r="G16" s="341"/>
      <c r="H16" s="319"/>
      <c r="I16" s="319"/>
      <c r="J16" s="319"/>
      <c r="K16" s="319"/>
      <c r="L16" s="341"/>
      <c r="M16" s="340"/>
      <c r="N16" s="340"/>
      <c r="O16" s="340"/>
      <c r="P16" s="319"/>
      <c r="Q16" s="341"/>
      <c r="R16" s="340"/>
      <c r="S16" s="340"/>
      <c r="T16" s="340"/>
    </row>
    <row r="17" spans="1:20" ht="15.75" customHeight="1" x14ac:dyDescent="0.2">
      <c r="A17" s="495" t="s">
        <v>152</v>
      </c>
      <c r="B17" s="495"/>
      <c r="C17" s="347">
        <v>6.91</v>
      </c>
      <c r="D17" s="347">
        <v>6.91</v>
      </c>
      <c r="E17" s="347">
        <v>6.91</v>
      </c>
      <c r="F17" s="347">
        <v>6.91</v>
      </c>
      <c r="G17" s="348">
        <v>6.91</v>
      </c>
      <c r="H17" s="347">
        <v>6.91</v>
      </c>
      <c r="I17" s="347">
        <v>6.91</v>
      </c>
      <c r="J17" s="347">
        <v>6.91</v>
      </c>
      <c r="K17" s="347">
        <v>6.91</v>
      </c>
      <c r="L17" s="348">
        <v>6.91</v>
      </c>
      <c r="M17" s="347">
        <v>6.91</v>
      </c>
      <c r="N17" s="347">
        <v>6.91</v>
      </c>
      <c r="O17" s="347">
        <v>6.91</v>
      </c>
      <c r="P17" s="347">
        <v>6.91</v>
      </c>
      <c r="Q17" s="348">
        <v>6.91</v>
      </c>
      <c r="R17" s="347">
        <v>6.91</v>
      </c>
      <c r="S17" s="347">
        <v>6.91</v>
      </c>
      <c r="T17" s="347">
        <v>6.91</v>
      </c>
    </row>
    <row r="18" spans="1:20" ht="15.75" customHeight="1" x14ac:dyDescent="0.2">
      <c r="A18" s="495" t="s">
        <v>90</v>
      </c>
      <c r="B18" s="495"/>
      <c r="C18" s="349">
        <v>3573.3150000000001</v>
      </c>
      <c r="D18" s="349">
        <v>3881.4580000000001</v>
      </c>
      <c r="E18" s="349">
        <v>3784</v>
      </c>
      <c r="F18" s="349">
        <v>3695.36</v>
      </c>
      <c r="G18" s="350">
        <v>3695.0450000000001</v>
      </c>
      <c r="H18" s="349">
        <v>3588.3150000000001</v>
      </c>
      <c r="I18" s="349">
        <v>3730.4380000000001</v>
      </c>
      <c r="J18" s="349">
        <v>3816.53</v>
      </c>
      <c r="K18" s="349">
        <v>3903</v>
      </c>
      <c r="L18" s="350">
        <v>3756</v>
      </c>
      <c r="M18" s="349">
        <v>3905.6379999999999</v>
      </c>
      <c r="N18" s="349">
        <v>3938.558</v>
      </c>
      <c r="O18" s="349">
        <v>4340</v>
      </c>
      <c r="P18" s="349">
        <v>4742.8</v>
      </c>
      <c r="Q18" s="350">
        <v>4253.87</v>
      </c>
      <c r="R18" s="349">
        <v>4719.4530000000004</v>
      </c>
      <c r="S18" s="349">
        <v>4474.05</v>
      </c>
      <c r="T18" s="349">
        <v>4063.4650000000001</v>
      </c>
    </row>
    <row r="19" spans="1:20" ht="15.75" customHeight="1" x14ac:dyDescent="0.2">
      <c r="A19" s="495" t="s">
        <v>153</v>
      </c>
      <c r="B19" s="495"/>
      <c r="C19" s="349">
        <v>6514.25</v>
      </c>
      <c r="D19" s="349">
        <v>6629.5</v>
      </c>
      <c r="E19" s="349">
        <v>6921</v>
      </c>
      <c r="F19" s="349">
        <v>6989.16</v>
      </c>
      <c r="G19" s="350">
        <v>6758.2470000000003</v>
      </c>
      <c r="H19" s="349">
        <v>6695.5079999999998</v>
      </c>
      <c r="I19" s="349">
        <v>6604.4549999999999</v>
      </c>
      <c r="J19" s="349">
        <v>6876.8450000000003</v>
      </c>
      <c r="K19" s="349">
        <v>6886</v>
      </c>
      <c r="L19" s="350">
        <v>6790</v>
      </c>
      <c r="M19" s="349">
        <v>6965.8149999999996</v>
      </c>
      <c r="N19" s="349">
        <v>6865.7749999999996</v>
      </c>
      <c r="O19" s="349">
        <v>6929.058</v>
      </c>
      <c r="P19" s="349">
        <v>7231.7730000000001</v>
      </c>
      <c r="Q19" s="350">
        <v>7007.73</v>
      </c>
      <c r="R19" s="349">
        <v>7269.2250000000004</v>
      </c>
      <c r="S19" s="349">
        <v>7241.98</v>
      </c>
      <c r="T19" s="349">
        <v>7283.4030000000002</v>
      </c>
    </row>
    <row r="20" spans="1:20" ht="15.75" customHeight="1" x14ac:dyDescent="0.2">
      <c r="A20" s="495"/>
      <c r="B20" s="495"/>
      <c r="C20" s="319"/>
      <c r="D20" s="319"/>
      <c r="E20" s="319"/>
      <c r="F20" s="319"/>
      <c r="G20" s="341"/>
      <c r="H20" s="319"/>
      <c r="I20" s="319"/>
      <c r="J20" s="319"/>
      <c r="K20" s="319"/>
      <c r="L20" s="341"/>
      <c r="M20" s="340"/>
      <c r="N20" s="340"/>
      <c r="O20" s="340"/>
      <c r="P20" s="319"/>
      <c r="Q20" s="341"/>
      <c r="R20" s="340"/>
      <c r="S20" s="340"/>
      <c r="T20" s="340"/>
    </row>
    <row r="21" spans="1:20" ht="15.75" customHeight="1" x14ac:dyDescent="0.2">
      <c r="A21" s="494" t="s">
        <v>172</v>
      </c>
      <c r="B21" s="494"/>
      <c r="C21" s="319"/>
      <c r="D21" s="319"/>
      <c r="E21" s="319"/>
      <c r="F21" s="319"/>
      <c r="G21" s="341"/>
      <c r="H21" s="319"/>
      <c r="I21" s="319"/>
      <c r="J21" s="319"/>
      <c r="K21" s="319"/>
      <c r="L21" s="341"/>
      <c r="M21" s="340"/>
      <c r="N21" s="340"/>
      <c r="O21" s="340"/>
      <c r="P21" s="319"/>
      <c r="Q21" s="341"/>
      <c r="R21" s="340"/>
      <c r="S21" s="340"/>
      <c r="T21" s="340"/>
    </row>
    <row r="22" spans="1:20" ht="15.75" customHeight="1" x14ac:dyDescent="0.2">
      <c r="A22" s="486" t="s">
        <v>152</v>
      </c>
      <c r="B22" s="486"/>
      <c r="C22" s="351">
        <v>0</v>
      </c>
      <c r="D22" s="351">
        <v>0</v>
      </c>
      <c r="E22" s="351">
        <v>0</v>
      </c>
      <c r="F22" s="351">
        <v>0</v>
      </c>
      <c r="G22" s="352">
        <v>0</v>
      </c>
      <c r="H22" s="351">
        <v>0</v>
      </c>
      <c r="I22" s="351">
        <v>0</v>
      </c>
      <c r="J22" s="351">
        <v>0</v>
      </c>
      <c r="K22" s="351">
        <v>0</v>
      </c>
      <c r="L22" s="352">
        <v>0</v>
      </c>
      <c r="M22" s="351">
        <v>0</v>
      </c>
      <c r="N22" s="351">
        <v>0</v>
      </c>
      <c r="O22" s="351">
        <v>0</v>
      </c>
      <c r="P22" s="351">
        <v>0</v>
      </c>
      <c r="Q22" s="352">
        <v>0</v>
      </c>
      <c r="R22" s="351">
        <v>0</v>
      </c>
      <c r="S22" s="351">
        <v>0</v>
      </c>
      <c r="T22" s="351">
        <v>0</v>
      </c>
    </row>
    <row r="23" spans="1:20" ht="15.75" customHeight="1" x14ac:dyDescent="0.2">
      <c r="A23" s="486" t="s">
        <v>90</v>
      </c>
      <c r="B23" s="486"/>
      <c r="C23" s="351">
        <v>-0.114</v>
      </c>
      <c r="D23" s="351">
        <v>-0.16300000000000001</v>
      </c>
      <c r="E23" s="351">
        <v>-0.115</v>
      </c>
      <c r="F23" s="351">
        <v>-7.5999999999999998E-2</v>
      </c>
      <c r="G23" s="352">
        <v>-0.10800000000000001</v>
      </c>
      <c r="H23" s="351">
        <v>-4.0000000000000001E-3</v>
      </c>
      <c r="I23" s="351">
        <v>0.04</v>
      </c>
      <c r="J23" s="351">
        <v>-8.0000000000000002E-3</v>
      </c>
      <c r="K23" s="351">
        <v>-5.2999999999999999E-2</v>
      </c>
      <c r="L23" s="352">
        <v>-1.6E-2</v>
      </c>
      <c r="M23" s="351">
        <v>-8.1000000000000003E-2</v>
      </c>
      <c r="N23" s="351">
        <v>-5.2999999999999999E-2</v>
      </c>
      <c r="O23" s="351">
        <v>-0.121</v>
      </c>
      <c r="P23" s="351">
        <v>-0.17699999999999999</v>
      </c>
      <c r="Q23" s="352">
        <v>-0.11699999999999999</v>
      </c>
      <c r="R23" s="351">
        <v>-0.17199999999999999</v>
      </c>
      <c r="S23" s="351">
        <v>-0.12</v>
      </c>
      <c r="T23" s="351">
        <v>6.8000000000000005E-2</v>
      </c>
    </row>
    <row r="24" spans="1:20" ht="15.75" customHeight="1" x14ac:dyDescent="0.2">
      <c r="A24" s="486" t="s">
        <v>153</v>
      </c>
      <c r="B24" s="486"/>
      <c r="C24" s="351">
        <v>-6.8000000000000005E-2</v>
      </c>
      <c r="D24" s="351">
        <v>-0.06</v>
      </c>
      <c r="E24" s="351">
        <v>-0.10300000000000001</v>
      </c>
      <c r="F24" s="351">
        <v>-0.08</v>
      </c>
      <c r="G24" s="352">
        <v>-7.8E-2</v>
      </c>
      <c r="H24" s="351">
        <v>-2.7000000000000003E-2</v>
      </c>
      <c r="I24" s="351">
        <v>4.0000000000000001E-3</v>
      </c>
      <c r="J24" s="351">
        <v>6.0000000000000001E-3</v>
      </c>
      <c r="K24" s="351">
        <v>1.4999999999999999E-2</v>
      </c>
      <c r="L24" s="352">
        <v>-5.0000000000000001E-3</v>
      </c>
      <c r="M24" s="351">
        <v>-3.9E-2</v>
      </c>
      <c r="N24" s="351">
        <v>-3.7999999999999999E-2</v>
      </c>
      <c r="O24" s="351">
        <v>-8.0000000000000002E-3</v>
      </c>
      <c r="P24" s="351">
        <v>-4.8000000000000001E-2</v>
      </c>
      <c r="Q24" s="352">
        <v>-3.1000000000000003E-2</v>
      </c>
      <c r="R24" s="351">
        <v>-4.2000000000000003E-2</v>
      </c>
      <c r="S24" s="351">
        <v>-5.2000000000000005E-2</v>
      </c>
      <c r="T24" s="351">
        <v>-4.9000000000000002E-2</v>
      </c>
    </row>
    <row r="25" spans="1:20" ht="15.75" customHeight="1" x14ac:dyDescent="0.2">
      <c r="A25" s="495"/>
      <c r="B25" s="495"/>
      <c r="C25" s="319"/>
      <c r="D25" s="319"/>
      <c r="E25" s="319"/>
      <c r="F25" s="319"/>
      <c r="G25" s="341"/>
      <c r="H25" s="319"/>
      <c r="I25" s="319"/>
      <c r="J25" s="319"/>
      <c r="K25" s="319"/>
      <c r="L25" s="341"/>
      <c r="M25" s="340"/>
      <c r="N25" s="340"/>
      <c r="O25" s="340"/>
      <c r="P25" s="319"/>
      <c r="Q25" s="341"/>
      <c r="R25" s="180"/>
      <c r="S25" s="340"/>
    </row>
    <row r="26" spans="1:20" ht="15.75" customHeight="1" x14ac:dyDescent="0.2">
      <c r="P26" s="31"/>
      <c r="R26" s="31"/>
    </row>
    <row r="27" spans="1:20" ht="15.75" customHeight="1" x14ac:dyDescent="0.2">
      <c r="P27" s="12"/>
      <c r="R27" s="12"/>
    </row>
    <row r="28" spans="1:20" ht="15.75" customHeight="1" x14ac:dyDescent="0.2">
      <c r="P28" s="12"/>
      <c r="R28" s="12"/>
    </row>
    <row r="29" spans="1:20" ht="15.75" customHeight="1" x14ac:dyDescent="0.2">
      <c r="P29" s="12"/>
      <c r="R29" s="12"/>
    </row>
    <row r="30" spans="1:20" ht="15.75" customHeight="1" x14ac:dyDescent="0.2">
      <c r="P30" s="12"/>
      <c r="R30" s="12"/>
    </row>
    <row r="31" spans="1:20" ht="15.75" customHeight="1" x14ac:dyDescent="0.2">
      <c r="A31" s="32"/>
      <c r="B31" s="32"/>
      <c r="C31" s="12"/>
      <c r="D31" s="12"/>
      <c r="E31" s="12"/>
      <c r="F31" s="12"/>
      <c r="G31" s="12"/>
      <c r="H31" s="12"/>
      <c r="I31" s="12"/>
      <c r="P31" s="12"/>
      <c r="R31" s="12"/>
    </row>
    <row r="32" spans="1:20" ht="15.75" customHeight="1" x14ac:dyDescent="0.2">
      <c r="A32" s="12"/>
      <c r="B32" s="12"/>
      <c r="C32" s="12"/>
      <c r="D32" s="12"/>
      <c r="E32" s="12"/>
      <c r="F32" s="12"/>
      <c r="G32" s="12"/>
      <c r="H32" s="12"/>
      <c r="I32" s="12"/>
      <c r="P32" s="12"/>
      <c r="R32" s="12"/>
    </row>
    <row r="33" spans="1:18" ht="15.75" customHeight="1" x14ac:dyDescent="0.2">
      <c r="A33" s="12"/>
      <c r="B33" s="12"/>
      <c r="C33" s="12"/>
      <c r="D33" s="12"/>
      <c r="E33" s="12"/>
      <c r="F33" s="12"/>
      <c r="G33" s="12"/>
      <c r="H33" s="12"/>
      <c r="I33" s="12"/>
      <c r="K33" s="31"/>
      <c r="L33" s="31"/>
      <c r="M33" s="31"/>
      <c r="P33" s="12"/>
      <c r="Q33" s="31"/>
      <c r="R33" s="12"/>
    </row>
    <row r="34" spans="1:18" ht="15.75" customHeight="1" x14ac:dyDescent="0.2">
      <c r="A34" s="12"/>
      <c r="B34" s="12"/>
      <c r="C34" s="12"/>
      <c r="D34" s="12"/>
      <c r="E34" s="12"/>
      <c r="F34" s="12"/>
      <c r="G34" s="12"/>
      <c r="H34" s="12"/>
      <c r="I34" s="12"/>
      <c r="P34" s="12"/>
      <c r="R34" s="12"/>
    </row>
    <row r="35" spans="1:18" ht="15.75" customHeight="1" x14ac:dyDescent="0.2">
      <c r="A35" s="12"/>
      <c r="B35" s="12"/>
      <c r="C35" s="12"/>
      <c r="D35" s="12"/>
      <c r="E35" s="12"/>
      <c r="F35" s="12"/>
      <c r="G35" s="12"/>
      <c r="H35" s="12"/>
      <c r="I35" s="12"/>
      <c r="P35" s="12"/>
      <c r="R35" s="12"/>
    </row>
    <row r="36" spans="1:18" ht="15.75" customHeight="1" x14ac:dyDescent="0.2">
      <c r="A36" s="12"/>
      <c r="B36" s="12"/>
      <c r="C36" s="12"/>
      <c r="D36" s="12"/>
      <c r="E36" s="12"/>
      <c r="F36" s="12"/>
      <c r="G36" s="12"/>
      <c r="H36" s="12"/>
      <c r="I36" s="12"/>
      <c r="P36" s="12"/>
      <c r="R36" s="12"/>
    </row>
    <row r="37" spans="1:18" ht="15.75" customHeight="1" x14ac:dyDescent="0.2">
      <c r="A37" s="12"/>
      <c r="B37" s="12"/>
      <c r="C37" s="12"/>
      <c r="D37" s="12"/>
      <c r="E37" s="12"/>
      <c r="F37" s="12"/>
      <c r="G37" s="12"/>
      <c r="H37" s="12"/>
      <c r="I37" s="12"/>
      <c r="P37" s="12"/>
      <c r="R37" s="12"/>
    </row>
    <row r="38" spans="1:18" ht="15.75" customHeight="1" x14ac:dyDescent="0.2">
      <c r="A38" s="12"/>
      <c r="B38" s="12"/>
      <c r="C38" s="12"/>
      <c r="D38" s="12"/>
      <c r="E38" s="12"/>
      <c r="F38" s="12"/>
      <c r="G38" s="12"/>
      <c r="H38" s="12"/>
      <c r="I38" s="12"/>
      <c r="P38" s="12"/>
      <c r="R38" s="12"/>
    </row>
    <row r="39" spans="1:18" ht="15.75" customHeight="1" x14ac:dyDescent="0.2">
      <c r="A39" s="12"/>
      <c r="B39" s="12"/>
      <c r="C39" s="12"/>
      <c r="D39" s="12"/>
      <c r="E39" s="12"/>
      <c r="F39" s="12"/>
      <c r="G39" s="12"/>
      <c r="H39" s="12"/>
      <c r="I39" s="12"/>
      <c r="P39" s="12"/>
      <c r="R39" s="12"/>
    </row>
    <row r="40" spans="1:18" ht="15.75" customHeight="1" x14ac:dyDescent="0.2">
      <c r="A40" s="12"/>
      <c r="B40" s="12"/>
      <c r="C40" s="12"/>
      <c r="D40" s="12"/>
      <c r="E40" s="12"/>
      <c r="F40" s="12"/>
      <c r="G40" s="12"/>
      <c r="H40" s="12"/>
      <c r="I40" s="12"/>
      <c r="P40" s="12"/>
      <c r="R40" s="12"/>
    </row>
    <row r="41" spans="1:18" ht="15.75" customHeight="1" x14ac:dyDescent="0.2">
      <c r="A41" s="12"/>
      <c r="B41" s="12"/>
      <c r="C41" s="12"/>
      <c r="D41" s="12"/>
      <c r="E41" s="12"/>
      <c r="F41" s="12"/>
      <c r="G41" s="12"/>
      <c r="H41" s="12"/>
      <c r="I41" s="12"/>
      <c r="P41" s="12"/>
      <c r="R41" s="12"/>
    </row>
    <row r="42" spans="1:18" ht="15.75" customHeight="1" x14ac:dyDescent="0.2">
      <c r="A42" s="12"/>
      <c r="B42" s="12"/>
      <c r="C42" s="12"/>
      <c r="D42" s="12"/>
      <c r="E42" s="12"/>
      <c r="F42" s="12"/>
      <c r="G42" s="12"/>
      <c r="H42" s="12"/>
      <c r="I42" s="12"/>
      <c r="P42" s="12"/>
      <c r="R42" s="12"/>
    </row>
    <row r="43" spans="1:18" ht="15.75" customHeight="1" x14ac:dyDescent="0.2">
      <c r="A43" s="12"/>
      <c r="B43" s="12"/>
      <c r="C43" s="12"/>
      <c r="D43" s="12"/>
      <c r="E43" s="12"/>
      <c r="F43" s="12"/>
      <c r="G43" s="12"/>
      <c r="H43" s="12"/>
      <c r="I43" s="12"/>
      <c r="P43" s="12"/>
      <c r="R43" s="12"/>
    </row>
    <row r="44" spans="1:18" ht="15.75" customHeight="1" x14ac:dyDescent="0.2">
      <c r="A44" s="12"/>
      <c r="B44" s="12"/>
      <c r="C44" s="12"/>
      <c r="D44" s="12"/>
      <c r="E44" s="12"/>
      <c r="F44" s="12"/>
      <c r="G44" s="12"/>
      <c r="H44" s="12"/>
      <c r="I44" s="12"/>
      <c r="P44" s="12"/>
      <c r="R44" s="12"/>
    </row>
    <row r="45" spans="1:18" ht="15.75" customHeight="1" x14ac:dyDescent="0.2">
      <c r="A45" s="12"/>
      <c r="B45" s="12"/>
      <c r="C45" s="12"/>
      <c r="D45" s="12"/>
      <c r="E45" s="12"/>
      <c r="F45" s="12"/>
      <c r="G45" s="12"/>
      <c r="H45" s="12"/>
      <c r="I45" s="12"/>
      <c r="P45" s="12"/>
      <c r="R45" s="12"/>
    </row>
    <row r="46" spans="1:18" ht="15.75" customHeight="1" x14ac:dyDescent="0.2">
      <c r="A46" s="12"/>
      <c r="B46" s="12"/>
      <c r="C46" s="12"/>
      <c r="D46" s="12"/>
      <c r="E46" s="12"/>
      <c r="F46" s="12"/>
      <c r="G46" s="12"/>
      <c r="H46" s="12"/>
      <c r="I46" s="12"/>
      <c r="P46" s="12"/>
      <c r="R46" s="12"/>
    </row>
    <row r="47" spans="1:18" ht="15.75" customHeight="1" x14ac:dyDescent="0.2">
      <c r="A47" s="12"/>
      <c r="B47" s="12"/>
      <c r="C47" s="12"/>
      <c r="D47" s="12"/>
      <c r="E47" s="12"/>
      <c r="F47" s="12"/>
      <c r="G47" s="12"/>
      <c r="H47" s="12"/>
      <c r="I47" s="12"/>
      <c r="P47" s="12"/>
      <c r="R47" s="12"/>
    </row>
    <row r="48" spans="1:18" ht="15.75" customHeight="1" x14ac:dyDescent="0.2">
      <c r="A48" s="12"/>
      <c r="B48" s="12"/>
      <c r="C48" s="12"/>
      <c r="D48" s="12"/>
      <c r="E48" s="12"/>
      <c r="F48" s="12"/>
      <c r="G48" s="12"/>
      <c r="H48" s="12"/>
      <c r="I48" s="12"/>
      <c r="P48" s="12"/>
      <c r="R48" s="12"/>
    </row>
    <row r="49" spans="1:18" ht="15.75" customHeight="1" x14ac:dyDescent="0.2">
      <c r="A49" s="12"/>
      <c r="B49" s="12"/>
      <c r="C49" s="12"/>
      <c r="D49" s="12"/>
      <c r="E49" s="12"/>
      <c r="F49" s="12"/>
      <c r="G49" s="12"/>
      <c r="H49" s="12"/>
      <c r="I49" s="12"/>
      <c r="P49" s="12"/>
      <c r="R49" s="12"/>
    </row>
    <row r="50" spans="1:18" ht="15.75" customHeight="1" x14ac:dyDescent="0.2">
      <c r="A50" s="12"/>
      <c r="B50" s="12"/>
      <c r="C50" s="12"/>
      <c r="D50" s="12"/>
      <c r="E50" s="12"/>
      <c r="F50" s="12"/>
      <c r="G50" s="12"/>
      <c r="H50" s="12"/>
      <c r="I50" s="12"/>
      <c r="P50" s="12"/>
      <c r="R50" s="12"/>
    </row>
    <row r="51" spans="1:18" ht="15.75" customHeight="1" x14ac:dyDescent="0.2">
      <c r="A51" s="12"/>
      <c r="B51" s="12"/>
      <c r="C51" s="12"/>
      <c r="D51" s="12"/>
      <c r="E51" s="12"/>
      <c r="F51" s="12"/>
      <c r="G51" s="12"/>
      <c r="H51" s="12"/>
      <c r="I51" s="12"/>
      <c r="P51" s="12"/>
      <c r="R51" s="12"/>
    </row>
    <row r="52" spans="1:18" ht="15.75" customHeight="1" x14ac:dyDescent="0.2">
      <c r="A52" s="12"/>
      <c r="B52" s="12"/>
      <c r="C52" s="12"/>
      <c r="D52" s="12"/>
      <c r="E52" s="12"/>
      <c r="F52" s="12"/>
      <c r="G52" s="12"/>
      <c r="H52" s="12"/>
      <c r="I52" s="12"/>
      <c r="P52" s="12"/>
      <c r="R52" s="12"/>
    </row>
    <row r="53" spans="1:18" ht="15.75" customHeight="1" x14ac:dyDescent="0.2">
      <c r="A53" s="12"/>
      <c r="B53" s="12"/>
      <c r="C53" s="12"/>
      <c r="D53" s="12"/>
      <c r="E53" s="12"/>
      <c r="F53" s="12"/>
      <c r="G53" s="12"/>
      <c r="H53" s="12"/>
      <c r="I53" s="12"/>
      <c r="P53" s="12"/>
      <c r="R53" s="12"/>
    </row>
    <row r="54" spans="1:18" ht="15.75" customHeight="1" x14ac:dyDescent="0.2">
      <c r="A54" s="14"/>
      <c r="B54" s="14"/>
      <c r="C54" s="12"/>
      <c r="D54" s="12"/>
      <c r="E54" s="12"/>
      <c r="F54" s="12"/>
      <c r="G54" s="12"/>
      <c r="H54" s="12"/>
      <c r="I54" s="12"/>
      <c r="P54" s="12"/>
      <c r="R54" s="12"/>
    </row>
    <row r="55" spans="1:18" ht="15.75" customHeight="1" x14ac:dyDescent="0.2">
      <c r="A55" s="12"/>
      <c r="B55" s="12"/>
      <c r="C55" s="12"/>
      <c r="D55" s="12"/>
      <c r="E55" s="12"/>
      <c r="F55" s="12"/>
      <c r="G55" s="12"/>
      <c r="H55" s="12"/>
      <c r="I55" s="12"/>
      <c r="P55" s="12"/>
      <c r="R55" s="12"/>
    </row>
    <row r="56" spans="1:18" ht="15.75" customHeight="1" x14ac:dyDescent="0.2">
      <c r="A56" s="14"/>
      <c r="B56" s="14"/>
      <c r="C56" s="12"/>
      <c r="D56" s="12"/>
      <c r="E56" s="12"/>
      <c r="F56" s="12"/>
      <c r="G56" s="12"/>
      <c r="H56" s="12"/>
      <c r="I56" s="12"/>
      <c r="P56" s="12"/>
      <c r="R56" s="12"/>
    </row>
    <row r="57" spans="1:18" ht="15.75" customHeight="1" x14ac:dyDescent="0.2">
      <c r="A57" s="12"/>
      <c r="B57" s="12"/>
      <c r="C57" s="12"/>
      <c r="D57" s="12"/>
      <c r="E57" s="12"/>
      <c r="F57" s="12"/>
      <c r="G57" s="12"/>
      <c r="H57" s="12"/>
      <c r="I57" s="12"/>
      <c r="P57" s="12"/>
      <c r="R57" s="12"/>
    </row>
    <row r="58" spans="1:18" ht="15.75" customHeight="1" x14ac:dyDescent="0.2">
      <c r="A58" s="14"/>
      <c r="B58" s="14"/>
      <c r="C58" s="12"/>
      <c r="D58" s="12"/>
      <c r="E58" s="12"/>
      <c r="F58" s="12"/>
      <c r="G58" s="12"/>
      <c r="H58" s="12"/>
      <c r="I58" s="12"/>
      <c r="P58" s="12"/>
      <c r="R58" s="12"/>
    </row>
    <row r="59" spans="1:18" ht="15.75" customHeight="1" x14ac:dyDescent="0.2">
      <c r="A59" s="12"/>
      <c r="B59" s="12"/>
      <c r="C59" s="12"/>
      <c r="D59" s="12"/>
      <c r="E59" s="12"/>
      <c r="F59" s="12"/>
      <c r="G59" s="12"/>
      <c r="H59" s="12"/>
      <c r="I59" s="12"/>
      <c r="P59" s="12"/>
      <c r="R59" s="12"/>
    </row>
    <row r="60" spans="1:18" ht="15.75" customHeight="1" x14ac:dyDescent="0.2">
      <c r="A60" s="12"/>
      <c r="B60" s="12"/>
      <c r="C60" s="12"/>
      <c r="D60" s="12"/>
      <c r="E60" s="12"/>
      <c r="F60" s="12"/>
      <c r="G60" s="12"/>
      <c r="H60" s="12"/>
      <c r="I60" s="12"/>
      <c r="P60" s="12"/>
      <c r="R60" s="12"/>
    </row>
    <row r="61" spans="1:18" ht="15.75" customHeight="1" x14ac:dyDescent="0.2">
      <c r="A61" s="12"/>
      <c r="B61" s="12"/>
      <c r="C61" s="12"/>
      <c r="D61" s="12"/>
      <c r="E61" s="12"/>
      <c r="F61" s="12"/>
      <c r="G61" s="12"/>
      <c r="H61" s="12"/>
      <c r="I61" s="12"/>
      <c r="P61" s="12"/>
      <c r="R61" s="12"/>
    </row>
    <row r="62" spans="1:18" ht="15.75" customHeight="1" x14ac:dyDescent="0.2">
      <c r="A62" s="12"/>
      <c r="B62" s="12"/>
      <c r="C62" s="12"/>
      <c r="D62" s="12"/>
      <c r="E62" s="12"/>
      <c r="F62" s="12"/>
      <c r="G62" s="12"/>
      <c r="H62" s="12"/>
      <c r="I62" s="12"/>
      <c r="P62" s="12"/>
      <c r="R62" s="12"/>
    </row>
    <row r="63" spans="1:18" ht="15.75" customHeight="1" x14ac:dyDescent="0.2">
      <c r="A63" s="14"/>
      <c r="B63" s="14"/>
      <c r="C63" s="12"/>
      <c r="D63" s="12"/>
      <c r="E63" s="12"/>
      <c r="F63" s="12"/>
      <c r="G63" s="12"/>
      <c r="H63" s="12"/>
      <c r="I63" s="12"/>
      <c r="P63" s="12"/>
      <c r="R63" s="12"/>
    </row>
    <row r="64" spans="1:18" ht="15.75" customHeight="1" x14ac:dyDescent="0.2">
      <c r="A64" s="12"/>
      <c r="B64" s="12"/>
      <c r="C64" s="12"/>
      <c r="D64" s="12"/>
      <c r="E64" s="12"/>
      <c r="F64" s="12"/>
      <c r="G64" s="12"/>
      <c r="H64" s="12"/>
      <c r="I64" s="12"/>
      <c r="P64" s="12"/>
      <c r="R64" s="12"/>
    </row>
    <row r="65" spans="1:18" ht="15.75" customHeight="1" x14ac:dyDescent="0.2">
      <c r="A65" s="12"/>
      <c r="B65" s="12"/>
      <c r="C65" s="12"/>
      <c r="D65" s="12"/>
      <c r="E65" s="12"/>
      <c r="F65" s="12"/>
      <c r="G65" s="12"/>
      <c r="H65" s="12"/>
      <c r="I65" s="12"/>
      <c r="P65" s="12"/>
      <c r="R65" s="12"/>
    </row>
    <row r="66" spans="1:18" ht="15.75" customHeight="1" x14ac:dyDescent="0.2">
      <c r="A66" s="12"/>
      <c r="B66" s="12"/>
      <c r="C66" s="12"/>
      <c r="D66" s="12"/>
      <c r="E66" s="12"/>
      <c r="F66" s="12"/>
      <c r="G66" s="12"/>
      <c r="H66" s="12"/>
      <c r="I66" s="12"/>
      <c r="P66" s="12"/>
      <c r="R66" s="12"/>
    </row>
    <row r="67" spans="1:18" ht="15.75" customHeight="1" x14ac:dyDescent="0.2">
      <c r="A67" s="14"/>
      <c r="B67" s="14"/>
      <c r="C67" s="12"/>
      <c r="D67" s="12"/>
      <c r="E67" s="12"/>
      <c r="F67" s="12"/>
      <c r="G67" s="12"/>
      <c r="H67" s="12"/>
      <c r="I67" s="12"/>
      <c r="P67" s="12"/>
      <c r="R67" s="12"/>
    </row>
    <row r="68" spans="1:18" ht="15.75" customHeight="1" x14ac:dyDescent="0.2">
      <c r="A68" s="12"/>
      <c r="B68" s="12"/>
      <c r="C68" s="12"/>
      <c r="D68" s="12"/>
      <c r="E68" s="12"/>
      <c r="F68" s="12"/>
      <c r="G68" s="12"/>
      <c r="H68" s="12"/>
      <c r="I68" s="12"/>
      <c r="P68" s="12"/>
      <c r="R68" s="12"/>
    </row>
    <row r="69" spans="1:18" ht="15.75" customHeight="1" x14ac:dyDescent="0.2">
      <c r="A69" s="14"/>
      <c r="B69" s="14"/>
      <c r="C69" s="12"/>
      <c r="D69" s="12"/>
      <c r="E69" s="12"/>
      <c r="F69" s="12"/>
      <c r="G69" s="12"/>
      <c r="H69" s="12"/>
      <c r="I69" s="12"/>
      <c r="P69" s="12"/>
      <c r="R69" s="12"/>
    </row>
    <row r="70" spans="1:18" ht="15.75" customHeight="1" x14ac:dyDescent="0.2">
      <c r="A70" s="12"/>
      <c r="B70" s="12"/>
      <c r="C70" s="12"/>
      <c r="D70" s="12"/>
      <c r="E70" s="12"/>
      <c r="F70" s="12"/>
      <c r="G70" s="12"/>
      <c r="H70" s="12"/>
      <c r="I70" s="12"/>
      <c r="P70" s="12"/>
      <c r="R70" s="12"/>
    </row>
    <row r="71" spans="1:18" ht="15.75" customHeight="1" x14ac:dyDescent="0.2">
      <c r="A71" s="12"/>
      <c r="B71" s="12"/>
      <c r="C71" s="12"/>
      <c r="D71" s="12"/>
      <c r="E71" s="12"/>
      <c r="F71" s="12"/>
      <c r="G71" s="12"/>
      <c r="H71" s="12"/>
      <c r="I71" s="12"/>
      <c r="P71" s="12"/>
      <c r="R71" s="12"/>
    </row>
    <row r="72" spans="1:18" ht="15.75" customHeight="1" x14ac:dyDescent="0.2">
      <c r="A72" s="14"/>
      <c r="B72" s="14"/>
      <c r="C72" s="12"/>
      <c r="D72" s="12"/>
      <c r="E72" s="12"/>
      <c r="F72" s="12"/>
      <c r="G72" s="12"/>
      <c r="H72" s="12"/>
      <c r="I72" s="12"/>
      <c r="P72" s="12"/>
      <c r="R72" s="12"/>
    </row>
  </sheetData>
  <mergeCells count="24">
    <mergeCell ref="A1:B1"/>
    <mergeCell ref="A23:B23"/>
    <mergeCell ref="A24:B24"/>
    <mergeCell ref="A25:B25"/>
    <mergeCell ref="A18:B18"/>
    <mergeCell ref="A19:B19"/>
    <mergeCell ref="A20:B20"/>
    <mergeCell ref="A21:B21"/>
    <mergeCell ref="A22:B22"/>
    <mergeCell ref="A13:B13"/>
    <mergeCell ref="A14:B14"/>
    <mergeCell ref="A15:B15"/>
    <mergeCell ref="A16:B16"/>
    <mergeCell ref="A17:B17"/>
    <mergeCell ref="A8:B8"/>
    <mergeCell ref="A9:B9"/>
    <mergeCell ref="A10:B10"/>
    <mergeCell ref="A11:B11"/>
    <mergeCell ref="A12:B12"/>
    <mergeCell ref="A3:B3"/>
    <mergeCell ref="A4:B4"/>
    <mergeCell ref="A5:B5"/>
    <mergeCell ref="A6:B6"/>
    <mergeCell ref="A7:B7"/>
  </mergeCells>
  <conditionalFormatting sqref="Q5:Q8">
    <cfRule type="cellIs" dxfId="3" priority="2" operator="equal">
      <formula>"CHECK"</formula>
    </cfRule>
  </conditionalFormatting>
  <conditionalFormatting sqref="Q18:Q19">
    <cfRule type="cellIs" dxfId="2" priority="1" operator="equal">
      <formula>"CHECK"</formula>
    </cfRule>
  </conditionalFormatting>
  <hyperlinks>
    <hyperlink ref="A1:B1" location="Index!A1" display="Back to index" xr:uid="{15410918-15D8-4235-AA19-D4BCAD3FF2D7}"/>
  </hyperlink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75"/>
  <sheetViews>
    <sheetView showGridLines="0" showRuler="0" workbookViewId="0">
      <selection activeCell="A2" sqref="A2:B2"/>
    </sheetView>
  </sheetViews>
  <sheetFormatPr defaultColWidth="13.7109375" defaultRowHeight="12.75" outlineLevelRow="1" x14ac:dyDescent="0.2"/>
  <cols>
    <col min="1" max="1" width="6.7109375" customWidth="1"/>
    <col min="2" max="2" width="59.140625" customWidth="1"/>
    <col min="3" max="6" width="13.5703125" customWidth="1"/>
    <col min="7" max="7" width="16" customWidth="1"/>
    <col min="8" max="8" width="14.28515625" customWidth="1"/>
    <col min="9" max="9" width="27.42578125" customWidth="1"/>
    <col min="10" max="13" width="13.5703125" customWidth="1"/>
    <col min="14" max="20" width="10.28515625" customWidth="1"/>
    <col min="21" max="23" width="9.140625" customWidth="1"/>
  </cols>
  <sheetData>
    <row r="1" spans="1:23" ht="15.75" customHeight="1" x14ac:dyDescent="0.2">
      <c r="A1" s="469" t="s">
        <v>12</v>
      </c>
      <c r="B1" s="469"/>
      <c r="C1" s="12"/>
      <c r="D1" s="12"/>
      <c r="E1" s="12"/>
      <c r="F1" s="12"/>
      <c r="G1" s="12"/>
      <c r="H1" s="12"/>
      <c r="I1" s="12"/>
      <c r="J1" s="12"/>
      <c r="K1" s="12"/>
      <c r="L1" s="6"/>
      <c r="M1" s="12"/>
      <c r="N1" s="12"/>
      <c r="O1" s="12"/>
      <c r="P1" s="12"/>
      <c r="Q1" s="12"/>
      <c r="R1" s="12"/>
      <c r="S1" s="12"/>
      <c r="T1" s="12"/>
      <c r="U1" s="12"/>
      <c r="V1" s="12"/>
      <c r="W1" s="12"/>
    </row>
    <row r="2" spans="1:23" ht="15.75" customHeight="1" x14ac:dyDescent="0.2">
      <c r="A2" s="486" t="s">
        <v>144</v>
      </c>
      <c r="B2" s="486"/>
      <c r="C2" s="12"/>
      <c r="D2" s="12"/>
      <c r="E2" s="12"/>
      <c r="F2" s="12"/>
      <c r="G2" s="12"/>
      <c r="H2" s="12"/>
      <c r="I2" s="12"/>
      <c r="J2" s="12"/>
      <c r="K2" s="12"/>
      <c r="L2" s="15"/>
      <c r="M2" s="12"/>
      <c r="N2" s="12"/>
      <c r="O2" s="12"/>
      <c r="P2" s="12"/>
      <c r="Q2" s="12"/>
      <c r="R2" s="12"/>
      <c r="S2" s="12"/>
      <c r="T2" s="12"/>
      <c r="U2" s="12"/>
      <c r="V2" s="12"/>
      <c r="W2" s="12"/>
    </row>
    <row r="3" spans="1:23" ht="15.75" customHeight="1" x14ac:dyDescent="0.2">
      <c r="A3" s="470" t="s">
        <v>174</v>
      </c>
      <c r="B3" s="470"/>
      <c r="C3" s="470"/>
      <c r="D3" s="8"/>
      <c r="E3" s="8"/>
      <c r="F3" s="8"/>
      <c r="G3" s="8"/>
      <c r="H3" s="8"/>
      <c r="I3" s="8"/>
      <c r="J3" s="8"/>
      <c r="K3" s="8"/>
      <c r="L3" s="8"/>
      <c r="M3" s="8"/>
      <c r="N3" s="8"/>
      <c r="O3" s="8"/>
      <c r="P3" s="8"/>
      <c r="Q3" s="8"/>
      <c r="R3" s="8"/>
      <c r="S3" s="8"/>
      <c r="T3" s="8"/>
      <c r="U3" s="8"/>
      <c r="V3" s="8"/>
      <c r="W3" s="8"/>
    </row>
    <row r="4" spans="1:23" ht="15.75" hidden="1" customHeight="1" outlineLevel="1" x14ac:dyDescent="0.2">
      <c r="A4" s="12"/>
      <c r="B4" s="98"/>
      <c r="C4" s="12"/>
      <c r="D4" s="12"/>
      <c r="E4" s="12"/>
      <c r="F4" s="12"/>
      <c r="G4" s="12"/>
      <c r="H4" s="12"/>
      <c r="I4" s="99"/>
      <c r="J4" s="12"/>
      <c r="K4" s="12"/>
      <c r="L4" s="14"/>
      <c r="M4" s="12"/>
      <c r="N4" s="12"/>
      <c r="O4" s="12"/>
      <c r="P4" s="12"/>
      <c r="Q4" s="12"/>
      <c r="R4" s="12"/>
      <c r="S4" s="12"/>
      <c r="T4" s="12"/>
      <c r="U4" s="12"/>
      <c r="V4" s="12"/>
      <c r="W4" s="12"/>
    </row>
    <row r="5" spans="1:23" ht="30" hidden="1" customHeight="1" outlineLevel="1" x14ac:dyDescent="0.2">
      <c r="A5" s="100"/>
      <c r="B5" s="496" t="s">
        <v>175</v>
      </c>
      <c r="C5" s="34" t="s">
        <v>149</v>
      </c>
      <c r="D5" s="34" t="s">
        <v>150</v>
      </c>
      <c r="E5" s="34" t="s">
        <v>66</v>
      </c>
      <c r="F5" s="35" t="s">
        <v>176</v>
      </c>
      <c r="G5" s="101"/>
      <c r="I5" s="496" t="s">
        <v>175</v>
      </c>
      <c r="J5" s="34" t="s">
        <v>149</v>
      </c>
      <c r="K5" s="34" t="s">
        <v>150</v>
      </c>
      <c r="L5" s="34" t="s">
        <v>66</v>
      </c>
      <c r="M5" s="35" t="s">
        <v>176</v>
      </c>
      <c r="N5" s="102"/>
      <c r="P5" s="12"/>
      <c r="Q5" s="12"/>
      <c r="R5" s="12"/>
      <c r="S5" s="12"/>
      <c r="T5" s="12"/>
      <c r="U5" s="12"/>
      <c r="V5" s="12"/>
      <c r="W5" s="12"/>
    </row>
    <row r="6" spans="1:23" ht="15.75" hidden="1" customHeight="1" outlineLevel="1" x14ac:dyDescent="0.2">
      <c r="A6" s="100"/>
      <c r="B6" s="497"/>
      <c r="C6" s="9" t="s">
        <v>177</v>
      </c>
      <c r="D6" s="9" t="s">
        <v>177</v>
      </c>
      <c r="E6" s="9" t="s">
        <v>177</v>
      </c>
      <c r="F6" s="36" t="s">
        <v>177</v>
      </c>
      <c r="G6" s="101"/>
      <c r="I6" s="497"/>
      <c r="J6" s="9" t="s">
        <v>178</v>
      </c>
      <c r="K6" s="9" t="s">
        <v>178</v>
      </c>
      <c r="L6" s="9" t="s">
        <v>178</v>
      </c>
      <c r="M6" s="36" t="s">
        <v>178</v>
      </c>
      <c r="N6" s="102"/>
      <c r="P6" s="12"/>
      <c r="Q6" s="12"/>
      <c r="R6" s="12"/>
      <c r="S6" s="12"/>
      <c r="T6" s="12"/>
      <c r="U6" s="12"/>
      <c r="V6" s="12"/>
      <c r="W6" s="12"/>
    </row>
    <row r="7" spans="1:23" ht="15.75" hidden="1" customHeight="1" outlineLevel="1" x14ac:dyDescent="0.2">
      <c r="A7" s="100"/>
      <c r="B7" s="353" t="s">
        <v>179</v>
      </c>
      <c r="C7" s="323">
        <v>1423.5309999999999</v>
      </c>
      <c r="D7" s="323">
        <v>1319.9490000000001</v>
      </c>
      <c r="E7" s="323">
        <v>532.58199999999999</v>
      </c>
      <c r="F7" s="354">
        <v>353.01299999999998</v>
      </c>
      <c r="G7" s="101"/>
      <c r="I7" s="353" t="s">
        <v>179</v>
      </c>
      <c r="J7" s="323">
        <v>4185.6970000000001</v>
      </c>
      <c r="K7" s="323">
        <v>3875.4029999999998</v>
      </c>
      <c r="L7" s="323">
        <v>1554.7840000000001</v>
      </c>
      <c r="M7" s="354">
        <v>1007.893</v>
      </c>
      <c r="N7" s="102"/>
      <c r="P7" s="12"/>
      <c r="Q7" s="12"/>
      <c r="R7" s="12"/>
      <c r="S7" s="12"/>
      <c r="T7" s="12"/>
      <c r="U7" s="12"/>
      <c r="V7" s="12"/>
      <c r="W7" s="12"/>
    </row>
    <row r="8" spans="1:23" ht="15.75" hidden="1" customHeight="1" outlineLevel="1" x14ac:dyDescent="0.2">
      <c r="A8" s="100"/>
      <c r="B8" s="353" t="s">
        <v>180</v>
      </c>
      <c r="C8" s="323">
        <v>1387.529</v>
      </c>
      <c r="D8" s="323">
        <v>1279.527</v>
      </c>
      <c r="E8" s="323">
        <v>539.13800000000003</v>
      </c>
      <c r="F8" s="354">
        <v>286.387</v>
      </c>
      <c r="G8" s="101"/>
      <c r="I8" s="353" t="s">
        <v>180</v>
      </c>
      <c r="J8" s="323">
        <v>4243.1570000000002</v>
      </c>
      <c r="K8" s="323">
        <v>3894.527</v>
      </c>
      <c r="L8" s="323">
        <v>1680.154</v>
      </c>
      <c r="M8" s="354">
        <v>973.23</v>
      </c>
      <c r="N8" s="102"/>
      <c r="P8" s="12"/>
      <c r="Q8" s="12"/>
      <c r="R8" s="12"/>
      <c r="S8" s="12"/>
      <c r="T8" s="12"/>
      <c r="U8" s="12"/>
      <c r="V8" s="12"/>
      <c r="W8" s="12"/>
    </row>
    <row r="9" spans="1:23" ht="15.75" hidden="1" customHeight="1" outlineLevel="1" x14ac:dyDescent="0.2">
      <c r="A9" s="100"/>
      <c r="B9" s="38" t="s">
        <v>181</v>
      </c>
      <c r="C9" s="39">
        <v>2.6000000000000002E-2</v>
      </c>
      <c r="D9" s="39">
        <v>3.2000000000000001E-2</v>
      </c>
      <c r="E9" s="39">
        <v>-1.2E-2</v>
      </c>
      <c r="F9" s="40">
        <v>0.23300000000000001</v>
      </c>
      <c r="G9" s="101"/>
      <c r="I9" s="38" t="s">
        <v>181</v>
      </c>
      <c r="J9" s="39">
        <v>-1.3999999999999999E-2</v>
      </c>
      <c r="K9" s="39">
        <v>-5.0000000000000001E-3</v>
      </c>
      <c r="L9" s="39">
        <v>-7.4999999999999997E-2</v>
      </c>
      <c r="M9" s="40">
        <v>3.6000000000000004E-2</v>
      </c>
      <c r="N9" s="102"/>
      <c r="P9" s="12"/>
      <c r="Q9" s="12"/>
      <c r="R9" s="12"/>
      <c r="S9" s="12"/>
      <c r="T9" s="12"/>
      <c r="U9" s="12"/>
      <c r="V9" s="12"/>
      <c r="W9" s="12"/>
    </row>
    <row r="10" spans="1:23" ht="15.75" hidden="1" customHeight="1" outlineLevel="1" x14ac:dyDescent="0.2">
      <c r="A10" s="100"/>
      <c r="B10" s="37" t="s">
        <v>182</v>
      </c>
      <c r="C10" s="41">
        <v>0</v>
      </c>
      <c r="D10" s="41">
        <v>0</v>
      </c>
      <c r="E10" s="41">
        <v>0</v>
      </c>
      <c r="F10" s="42">
        <v>0</v>
      </c>
      <c r="G10" s="101"/>
      <c r="I10" s="37" t="s">
        <v>461</v>
      </c>
      <c r="J10" s="41">
        <v>0</v>
      </c>
      <c r="K10" s="41">
        <v>0</v>
      </c>
      <c r="L10" s="41">
        <v>0</v>
      </c>
      <c r="M10" s="43">
        <v>8.0000000000000002E-3</v>
      </c>
      <c r="N10" s="102"/>
      <c r="P10" s="12"/>
      <c r="Q10" s="12"/>
      <c r="R10" s="12"/>
      <c r="S10" s="12"/>
      <c r="T10" s="12"/>
      <c r="U10" s="12"/>
      <c r="V10" s="12"/>
      <c r="W10" s="12"/>
    </row>
    <row r="11" spans="1:23" ht="15.75" hidden="1" customHeight="1" outlineLevel="1" x14ac:dyDescent="0.2">
      <c r="A11" s="100"/>
      <c r="B11" s="37" t="s">
        <v>462</v>
      </c>
      <c r="C11" s="44">
        <v>1.2E-2</v>
      </c>
      <c r="D11" s="44">
        <v>1.3999999999999999E-2</v>
      </c>
      <c r="E11" s="44">
        <v>8.0000000000000002E-3</v>
      </c>
      <c r="F11" s="45">
        <v>0.01</v>
      </c>
      <c r="G11" s="101"/>
      <c r="I11" s="37" t="s">
        <v>462</v>
      </c>
      <c r="J11" s="44">
        <v>-2.5000000000000001E-2</v>
      </c>
      <c r="K11" s="44">
        <v>-2.5000000000000001E-2</v>
      </c>
      <c r="L11" s="44">
        <v>-0.02</v>
      </c>
      <c r="M11" s="45">
        <v>-0.04</v>
      </c>
      <c r="N11" s="102"/>
      <c r="P11" s="12"/>
      <c r="Q11" s="12"/>
      <c r="R11" s="12"/>
      <c r="S11" s="12"/>
      <c r="T11" s="12"/>
      <c r="U11" s="12"/>
      <c r="V11" s="12"/>
      <c r="W11" s="12"/>
    </row>
    <row r="12" spans="1:23" ht="15.75" hidden="1" customHeight="1" outlineLevel="1" x14ac:dyDescent="0.2">
      <c r="A12" s="100"/>
      <c r="B12" s="46" t="s">
        <v>183</v>
      </c>
      <c r="C12" s="47">
        <v>1.3999999999999999E-2</v>
      </c>
      <c r="D12" s="47">
        <v>1.8000000000000002E-2</v>
      </c>
      <c r="E12" s="47">
        <v>-0.02</v>
      </c>
      <c r="F12" s="48">
        <v>0.223</v>
      </c>
      <c r="G12" s="101"/>
      <c r="I12" s="46" t="s">
        <v>183</v>
      </c>
      <c r="J12" s="47">
        <v>1.1000000000000001E-2</v>
      </c>
      <c r="K12" s="47">
        <v>0.02</v>
      </c>
      <c r="L12" s="47">
        <v>-5.4000000000000006E-2</v>
      </c>
      <c r="M12" s="48">
        <v>6.7000000000000004E-2</v>
      </c>
      <c r="N12" s="102"/>
      <c r="P12" s="12"/>
      <c r="Q12" s="12"/>
      <c r="R12" s="12"/>
      <c r="S12" s="12"/>
      <c r="T12" s="12"/>
      <c r="U12" s="12"/>
      <c r="V12" s="12"/>
      <c r="W12" s="12"/>
    </row>
    <row r="13" spans="1:23" ht="20.25" hidden="1" customHeight="1" outlineLevel="1" x14ac:dyDescent="0.2">
      <c r="A13" s="12"/>
      <c r="B13" s="498" t="s">
        <v>459</v>
      </c>
      <c r="C13" s="499"/>
      <c r="D13" s="499"/>
      <c r="E13" s="499"/>
      <c r="F13" s="499"/>
      <c r="G13" s="500"/>
      <c r="H13" s="500"/>
      <c r="I13" s="499"/>
      <c r="J13" s="499"/>
      <c r="K13" s="499"/>
      <c r="L13" s="499"/>
      <c r="M13" s="499"/>
      <c r="N13" s="500"/>
      <c r="O13" s="500"/>
      <c r="P13" s="500"/>
      <c r="Q13" s="500"/>
      <c r="R13" s="500"/>
      <c r="S13" s="500"/>
      <c r="T13" s="500"/>
      <c r="U13" s="12"/>
      <c r="V13" s="12"/>
      <c r="W13" s="12"/>
    </row>
    <row r="14" spans="1:23" ht="20.25" hidden="1" customHeight="1" outlineLevel="1" x14ac:dyDescent="0.2">
      <c r="A14" s="12"/>
      <c r="B14" s="501" t="s">
        <v>460</v>
      </c>
      <c r="C14" s="500"/>
      <c r="D14" s="500"/>
      <c r="E14" s="500"/>
      <c r="F14" s="500"/>
      <c r="G14" s="500"/>
      <c r="H14" s="500"/>
      <c r="I14" s="500"/>
      <c r="J14" s="500"/>
      <c r="K14" s="500"/>
      <c r="L14" s="500"/>
      <c r="M14" s="500"/>
      <c r="N14" s="500"/>
      <c r="O14" s="500"/>
      <c r="P14" s="500"/>
      <c r="Q14" s="500"/>
      <c r="R14" s="500"/>
      <c r="S14" s="500"/>
      <c r="T14" s="500"/>
      <c r="U14" s="12"/>
      <c r="V14" s="12"/>
      <c r="W14" s="12"/>
    </row>
    <row r="15" spans="1:23" ht="15.75" customHeight="1" collapsed="1" x14ac:dyDescent="0.2">
      <c r="A15" s="12"/>
      <c r="B15" s="28"/>
      <c r="C15" s="25"/>
      <c r="D15" s="25"/>
      <c r="E15" s="25"/>
      <c r="F15" s="25"/>
      <c r="G15" s="25"/>
      <c r="H15" s="25"/>
      <c r="I15" s="12"/>
      <c r="J15" s="12"/>
      <c r="K15" s="12"/>
      <c r="L15" s="28"/>
      <c r="M15" s="25"/>
      <c r="N15" s="25"/>
      <c r="O15" s="25"/>
      <c r="P15" s="25"/>
      <c r="Q15" s="25"/>
      <c r="R15" s="25"/>
      <c r="S15" s="25"/>
      <c r="T15" s="12"/>
      <c r="U15" s="12"/>
      <c r="V15" s="12"/>
      <c r="W15" s="12"/>
    </row>
    <row r="16" spans="1:23" ht="15.75" customHeight="1" x14ac:dyDescent="0.2">
      <c r="A16" s="470" t="s">
        <v>184</v>
      </c>
      <c r="B16" s="470"/>
      <c r="C16" s="103"/>
      <c r="D16" s="8"/>
      <c r="E16" s="8"/>
      <c r="F16" s="8"/>
      <c r="G16" s="8"/>
      <c r="H16" s="8"/>
      <c r="I16" s="8"/>
      <c r="J16" s="8"/>
      <c r="K16" s="8"/>
      <c r="L16" s="8"/>
      <c r="M16" s="8"/>
      <c r="N16" s="8"/>
      <c r="O16" s="8"/>
      <c r="P16" s="8"/>
      <c r="Q16" s="8"/>
      <c r="R16" s="8"/>
      <c r="S16" s="8"/>
      <c r="T16" s="8"/>
      <c r="U16" s="8"/>
      <c r="V16" s="8"/>
      <c r="W16" s="8"/>
    </row>
    <row r="17" spans="1:23" ht="15.75" hidden="1" customHeight="1" outlineLevel="1" x14ac:dyDescent="0.2">
      <c r="A17" s="14"/>
      <c r="B17" s="98"/>
      <c r="C17" s="98"/>
      <c r="D17" s="98"/>
      <c r="E17" s="98"/>
      <c r="F17" s="98"/>
      <c r="G17" s="98"/>
      <c r="H17" s="99"/>
      <c r="I17" s="98"/>
      <c r="J17" s="14"/>
      <c r="K17" s="14"/>
      <c r="L17" s="12"/>
      <c r="M17" s="14"/>
      <c r="N17" s="14"/>
      <c r="O17" s="14"/>
      <c r="P17" s="12"/>
      <c r="Q17" s="12"/>
      <c r="R17" s="12"/>
      <c r="S17" s="12"/>
      <c r="T17" s="12"/>
      <c r="U17" s="12"/>
      <c r="V17" s="12"/>
      <c r="W17" s="12"/>
    </row>
    <row r="18" spans="1:23" ht="15.75" hidden="1" customHeight="1" outlineLevel="1" x14ac:dyDescent="0.2">
      <c r="A18" s="104"/>
      <c r="B18" s="356" t="s">
        <v>185</v>
      </c>
      <c r="C18" s="502" t="s">
        <v>177</v>
      </c>
      <c r="D18" s="502"/>
      <c r="E18" s="502" t="s">
        <v>178</v>
      </c>
      <c r="F18" s="502"/>
      <c r="G18" s="503" t="s">
        <v>186</v>
      </c>
      <c r="H18" s="503"/>
      <c r="I18" s="504"/>
      <c r="J18" s="102"/>
      <c r="K18" s="14"/>
      <c r="L18" s="14"/>
      <c r="M18" s="14"/>
      <c r="N18" s="12"/>
      <c r="O18" s="12"/>
      <c r="P18" s="12"/>
      <c r="Q18" s="12"/>
      <c r="R18" s="12"/>
      <c r="S18" s="12"/>
      <c r="T18" s="12"/>
      <c r="U18" s="12"/>
      <c r="V18" s="12"/>
      <c r="W18" s="12"/>
    </row>
    <row r="19" spans="1:23" ht="15.75" hidden="1" customHeight="1" outlineLevel="1" x14ac:dyDescent="0.2">
      <c r="A19" s="100"/>
      <c r="B19" s="358" t="s">
        <v>187</v>
      </c>
      <c r="C19" s="357" t="s">
        <v>149</v>
      </c>
      <c r="D19" s="357" t="s">
        <v>66</v>
      </c>
      <c r="E19" s="357" t="s">
        <v>149</v>
      </c>
      <c r="F19" s="357" t="s">
        <v>66</v>
      </c>
      <c r="G19" s="505"/>
      <c r="H19" s="505"/>
      <c r="I19" s="506"/>
      <c r="J19" s="102"/>
      <c r="K19" s="12"/>
      <c r="L19" s="12"/>
      <c r="M19" s="12"/>
      <c r="N19" s="12"/>
      <c r="O19" s="12"/>
      <c r="P19" s="12"/>
      <c r="Q19" s="12"/>
      <c r="R19" s="12"/>
      <c r="S19" s="12"/>
      <c r="T19" s="12"/>
      <c r="U19" s="12"/>
      <c r="V19" s="12"/>
      <c r="W19" s="12"/>
    </row>
    <row r="20" spans="1:23" ht="15.75" hidden="1" customHeight="1" outlineLevel="1" x14ac:dyDescent="0.2">
      <c r="A20" s="100"/>
      <c r="B20" s="353" t="s">
        <v>152</v>
      </c>
      <c r="C20" s="355">
        <v>0</v>
      </c>
      <c r="D20" s="355">
        <v>0</v>
      </c>
      <c r="E20" s="355">
        <v>0</v>
      </c>
      <c r="F20" s="355">
        <v>1.5</v>
      </c>
      <c r="G20" s="507"/>
      <c r="H20" s="508"/>
      <c r="I20" s="509"/>
      <c r="J20" s="102"/>
      <c r="L20" s="12"/>
      <c r="M20" s="12"/>
      <c r="N20" s="12"/>
      <c r="O20" s="12"/>
      <c r="P20" s="12"/>
      <c r="Q20" s="12"/>
      <c r="R20" s="12"/>
      <c r="S20" s="12"/>
      <c r="T20" s="12"/>
      <c r="U20" s="12"/>
      <c r="V20" s="12"/>
      <c r="W20" s="12"/>
    </row>
    <row r="21" spans="1:23" ht="15.75" hidden="1" customHeight="1" outlineLevel="1" x14ac:dyDescent="0.2">
      <c r="A21" s="100"/>
      <c r="B21" s="359" t="s">
        <v>90</v>
      </c>
      <c r="C21" s="355">
        <v>0</v>
      </c>
      <c r="D21" s="355">
        <v>-11</v>
      </c>
      <c r="E21" s="355">
        <v>0</v>
      </c>
      <c r="F21" s="355">
        <v>-28.2</v>
      </c>
      <c r="G21" s="507" t="s">
        <v>188</v>
      </c>
      <c r="H21" s="508"/>
      <c r="I21" s="509"/>
      <c r="J21" s="102"/>
      <c r="L21" s="12"/>
      <c r="M21" s="12"/>
      <c r="N21" s="12"/>
      <c r="O21" s="12"/>
      <c r="P21" s="12"/>
      <c r="Q21" s="12"/>
      <c r="R21" s="12"/>
      <c r="S21" s="12"/>
      <c r="T21" s="12"/>
      <c r="U21" s="12"/>
      <c r="V21" s="12"/>
      <c r="W21" s="12"/>
    </row>
    <row r="22" spans="1:23" ht="15.75" hidden="1" customHeight="1" outlineLevel="1" x14ac:dyDescent="0.2">
      <c r="A22" s="100"/>
      <c r="B22" s="359" t="s">
        <v>91</v>
      </c>
      <c r="C22" s="355">
        <v>0</v>
      </c>
      <c r="D22" s="355">
        <v>0</v>
      </c>
      <c r="E22" s="355">
        <v>0</v>
      </c>
      <c r="F22" s="355">
        <v>-1</v>
      </c>
      <c r="G22" s="507"/>
      <c r="H22" s="508"/>
      <c r="I22" s="509"/>
      <c r="J22" s="105"/>
      <c r="K22" s="12"/>
      <c r="L22" s="12"/>
      <c r="M22" s="12"/>
      <c r="N22" s="12"/>
      <c r="O22" s="12"/>
      <c r="P22" s="12"/>
      <c r="Q22" s="12"/>
      <c r="R22" s="12"/>
      <c r="S22" s="12"/>
      <c r="T22" s="12"/>
      <c r="U22" s="12"/>
      <c r="V22" s="12"/>
      <c r="W22" s="12"/>
    </row>
    <row r="23" spans="1:23" ht="15.75" hidden="1" customHeight="1" outlineLevel="1" x14ac:dyDescent="0.2">
      <c r="A23" s="100"/>
      <c r="B23" s="359" t="s">
        <v>153</v>
      </c>
      <c r="C23" s="355">
        <v>0</v>
      </c>
      <c r="D23" s="355">
        <v>-2.4</v>
      </c>
      <c r="E23" s="355">
        <v>0</v>
      </c>
      <c r="F23" s="355">
        <v>-5.0999999999999996</v>
      </c>
      <c r="G23" s="507" t="s">
        <v>189</v>
      </c>
      <c r="H23" s="508"/>
      <c r="I23" s="509"/>
      <c r="J23" s="105"/>
      <c r="K23" s="12"/>
      <c r="L23" s="12"/>
      <c r="M23" s="12"/>
      <c r="N23" s="12"/>
      <c r="O23" s="12"/>
      <c r="P23" s="12"/>
      <c r="Q23" s="12"/>
      <c r="R23" s="12"/>
      <c r="S23" s="12"/>
      <c r="T23" s="12"/>
      <c r="U23" s="12"/>
      <c r="V23" s="12"/>
      <c r="W23" s="12"/>
    </row>
    <row r="24" spans="1:23" ht="15.75" hidden="1" customHeight="1" outlineLevel="1" x14ac:dyDescent="0.2">
      <c r="A24" s="104"/>
      <c r="B24" s="360" t="s">
        <v>190</v>
      </c>
      <c r="C24" s="355">
        <v>0</v>
      </c>
      <c r="D24" s="355">
        <v>-19.7</v>
      </c>
      <c r="E24" s="355">
        <v>0</v>
      </c>
      <c r="F24" s="355">
        <v>-29.1</v>
      </c>
      <c r="G24" s="510" t="s">
        <v>189</v>
      </c>
      <c r="H24" s="511"/>
      <c r="I24" s="509"/>
      <c r="J24" s="102"/>
      <c r="K24" s="14"/>
      <c r="L24" s="14"/>
      <c r="M24" s="14"/>
      <c r="N24" s="12"/>
      <c r="O24" s="12"/>
      <c r="P24" s="12"/>
      <c r="Q24" s="12"/>
      <c r="R24" s="12"/>
      <c r="S24" s="12"/>
      <c r="T24" s="12"/>
      <c r="U24" s="12"/>
      <c r="V24" s="12"/>
      <c r="W24" s="12"/>
    </row>
    <row r="25" spans="1:23" ht="15.75" hidden="1" customHeight="1" outlineLevel="1" x14ac:dyDescent="0.2">
      <c r="A25" s="104"/>
      <c r="B25" s="368" t="s">
        <v>191</v>
      </c>
      <c r="C25" s="366">
        <v>0</v>
      </c>
      <c r="D25" s="366">
        <v>-33.1</v>
      </c>
      <c r="E25" s="366">
        <v>0</v>
      </c>
      <c r="F25" s="366">
        <v>-63</v>
      </c>
      <c r="G25" s="513"/>
      <c r="H25" s="514"/>
      <c r="I25" s="513"/>
      <c r="J25" s="102"/>
      <c r="K25" s="14"/>
      <c r="L25" s="14"/>
      <c r="M25" s="14"/>
      <c r="N25" s="12"/>
      <c r="O25" s="12"/>
      <c r="P25" s="12"/>
      <c r="Q25" s="12"/>
      <c r="R25" s="12"/>
      <c r="S25" s="12"/>
      <c r="T25" s="12"/>
      <c r="U25" s="12"/>
      <c r="V25" s="12"/>
      <c r="W25" s="12"/>
    </row>
    <row r="26" spans="1:23" ht="15.75" hidden="1" customHeight="1" outlineLevel="1" x14ac:dyDescent="0.2">
      <c r="A26" s="104"/>
      <c r="B26" s="361" t="s">
        <v>192</v>
      </c>
      <c r="C26" s="367">
        <v>0</v>
      </c>
      <c r="D26" s="367">
        <v>0</v>
      </c>
      <c r="E26" s="367">
        <v>0</v>
      </c>
      <c r="F26" s="367">
        <v>-1.6</v>
      </c>
      <c r="G26" s="513"/>
      <c r="H26" s="514"/>
      <c r="I26" s="513"/>
      <c r="J26" s="102"/>
      <c r="K26" s="14"/>
      <c r="L26" s="14"/>
      <c r="M26" s="14"/>
      <c r="N26" s="12"/>
      <c r="O26" s="12"/>
      <c r="P26" s="12"/>
      <c r="Q26" s="12"/>
      <c r="R26" s="12"/>
      <c r="S26" s="12"/>
      <c r="T26" s="12"/>
      <c r="U26" s="12"/>
      <c r="V26" s="12"/>
      <c r="W26" s="12"/>
    </row>
    <row r="27" spans="1:23" ht="15.75" hidden="1" customHeight="1" outlineLevel="1" x14ac:dyDescent="0.2">
      <c r="A27" s="14"/>
      <c r="B27" s="512" t="s">
        <v>193</v>
      </c>
      <c r="C27" s="512"/>
      <c r="D27" s="512"/>
      <c r="E27" s="512"/>
      <c r="F27" s="512"/>
      <c r="G27" s="512"/>
      <c r="H27" s="512"/>
      <c r="I27" s="362"/>
      <c r="K27" s="14"/>
      <c r="L27" s="14"/>
      <c r="M27" s="14"/>
      <c r="N27" s="12"/>
      <c r="O27" s="12"/>
      <c r="P27" s="12"/>
      <c r="Q27" s="12"/>
      <c r="R27" s="12"/>
      <c r="S27" s="12"/>
      <c r="T27" s="12"/>
      <c r="U27" s="12"/>
      <c r="V27" s="12"/>
      <c r="W27" s="12"/>
    </row>
    <row r="28" spans="1:23" ht="15.75" hidden="1" customHeight="1" outlineLevel="1" x14ac:dyDescent="0.2">
      <c r="A28" s="104"/>
      <c r="B28" s="363" t="s">
        <v>194</v>
      </c>
      <c r="C28" s="520" t="s">
        <v>195</v>
      </c>
      <c r="D28" s="520"/>
      <c r="E28" s="520" t="s">
        <v>196</v>
      </c>
      <c r="F28" s="520"/>
      <c r="G28" s="505" t="s">
        <v>452</v>
      </c>
      <c r="H28" s="505"/>
      <c r="I28" s="506"/>
      <c r="J28" s="102"/>
      <c r="K28" s="14"/>
      <c r="L28" s="14"/>
      <c r="M28" s="14"/>
      <c r="N28" s="12"/>
      <c r="O28" s="12"/>
      <c r="P28" s="12"/>
      <c r="Q28" s="12"/>
      <c r="R28" s="12"/>
      <c r="S28" s="12"/>
      <c r="T28" s="12"/>
      <c r="U28" s="12"/>
      <c r="V28" s="12"/>
      <c r="W28" s="12"/>
    </row>
    <row r="29" spans="1:23" ht="15.75" hidden="1" customHeight="1" outlineLevel="1" x14ac:dyDescent="0.2">
      <c r="A29" s="104"/>
      <c r="B29" s="358" t="s">
        <v>187</v>
      </c>
      <c r="C29" s="357" t="s">
        <v>149</v>
      </c>
      <c r="D29" s="357" t="s">
        <v>66</v>
      </c>
      <c r="E29" s="357" t="s">
        <v>149</v>
      </c>
      <c r="F29" s="357" t="s">
        <v>66</v>
      </c>
      <c r="G29" s="520"/>
      <c r="H29" s="520"/>
      <c r="I29" s="526"/>
      <c r="J29" s="102"/>
      <c r="K29" s="14"/>
      <c r="L29" s="14"/>
      <c r="M29" s="14"/>
      <c r="N29" s="12"/>
      <c r="O29" s="12"/>
      <c r="P29" s="12"/>
      <c r="Q29" s="12"/>
      <c r="R29" s="12"/>
      <c r="S29" s="12"/>
      <c r="T29" s="12"/>
      <c r="U29" s="12"/>
      <c r="V29" s="12"/>
      <c r="W29" s="12"/>
    </row>
    <row r="30" spans="1:23" ht="15.75" hidden="1" customHeight="1" outlineLevel="1" x14ac:dyDescent="0.2">
      <c r="A30" s="104"/>
      <c r="B30" s="353" t="s">
        <v>91</v>
      </c>
      <c r="C30" s="355">
        <v>0</v>
      </c>
      <c r="D30" s="355">
        <v>0</v>
      </c>
      <c r="E30" s="355">
        <v>0</v>
      </c>
      <c r="F30" s="355">
        <v>4.7</v>
      </c>
      <c r="G30" s="524"/>
      <c r="H30" s="524"/>
      <c r="I30" s="525"/>
      <c r="J30" s="102"/>
      <c r="K30" s="14"/>
      <c r="L30" s="14"/>
      <c r="M30" s="14"/>
      <c r="N30" s="12"/>
      <c r="O30" s="12"/>
      <c r="P30" s="12"/>
      <c r="Q30" s="12"/>
      <c r="R30" s="12"/>
      <c r="S30" s="12"/>
      <c r="T30" s="12"/>
      <c r="U30" s="12"/>
      <c r="V30" s="12"/>
      <c r="W30" s="12"/>
    </row>
    <row r="31" spans="1:23" ht="15.75" hidden="1" customHeight="1" outlineLevel="1" x14ac:dyDescent="0.2">
      <c r="A31" s="104"/>
      <c r="B31" s="353" t="s">
        <v>90</v>
      </c>
      <c r="C31" s="355">
        <v>0</v>
      </c>
      <c r="D31" s="355">
        <v>0</v>
      </c>
      <c r="E31" s="355">
        <v>0</v>
      </c>
      <c r="F31" s="355">
        <v>-4.2</v>
      </c>
      <c r="G31" s="523"/>
      <c r="H31" s="509"/>
      <c r="I31" s="522"/>
      <c r="J31" s="102"/>
      <c r="K31" s="14"/>
      <c r="L31" s="14"/>
      <c r="M31" s="14"/>
      <c r="N31" s="12"/>
      <c r="O31" s="12"/>
      <c r="P31" s="12"/>
      <c r="Q31" s="12"/>
      <c r="R31" s="12"/>
      <c r="S31" s="12"/>
      <c r="T31" s="12"/>
      <c r="U31" s="12"/>
      <c r="V31" s="12"/>
      <c r="W31" s="12"/>
    </row>
    <row r="32" spans="1:23" ht="15.75" hidden="1" customHeight="1" outlineLevel="1" x14ac:dyDescent="0.2">
      <c r="A32" s="104"/>
      <c r="B32" s="364" t="s">
        <v>197</v>
      </c>
      <c r="C32" s="355">
        <v>0</v>
      </c>
      <c r="D32" s="355">
        <v>-7</v>
      </c>
      <c r="E32" s="355">
        <v>0</v>
      </c>
      <c r="F32" s="355">
        <v>-7.3</v>
      </c>
      <c r="G32" s="521" t="s">
        <v>198</v>
      </c>
      <c r="H32" s="509"/>
      <c r="I32" s="522"/>
      <c r="J32" s="102"/>
      <c r="K32" s="14"/>
      <c r="L32" s="14"/>
      <c r="M32" s="14"/>
      <c r="N32" s="12"/>
      <c r="O32" s="12"/>
      <c r="P32" s="12"/>
      <c r="Q32" s="12"/>
      <c r="R32" s="12"/>
      <c r="S32" s="12"/>
      <c r="T32" s="12"/>
      <c r="U32" s="12"/>
      <c r="V32" s="12"/>
      <c r="W32" s="12"/>
    </row>
    <row r="33" spans="1:23" ht="15.75" hidden="1" customHeight="1" outlineLevel="1" x14ac:dyDescent="0.2">
      <c r="A33" s="104"/>
      <c r="B33" s="365" t="s">
        <v>191</v>
      </c>
      <c r="C33" s="366">
        <v>0</v>
      </c>
      <c r="D33" s="366">
        <v>-7</v>
      </c>
      <c r="E33" s="366">
        <v>0</v>
      </c>
      <c r="F33" s="366">
        <v>-6.8</v>
      </c>
      <c r="G33" s="518"/>
      <c r="H33" s="518"/>
      <c r="I33" s="513"/>
      <c r="J33" s="102"/>
      <c r="K33" s="14"/>
      <c r="L33" s="14"/>
      <c r="M33" s="14"/>
      <c r="N33" s="12"/>
      <c r="O33" s="12"/>
      <c r="P33" s="12"/>
      <c r="Q33" s="12"/>
      <c r="R33" s="12"/>
      <c r="S33" s="12"/>
      <c r="T33" s="12"/>
      <c r="U33" s="12"/>
      <c r="V33" s="12"/>
      <c r="W33" s="12"/>
    </row>
    <row r="34" spans="1:23" ht="15.75" hidden="1" customHeight="1" outlineLevel="1" x14ac:dyDescent="0.2">
      <c r="A34" s="14"/>
      <c r="B34" s="52"/>
      <c r="C34" s="52"/>
      <c r="D34" s="52"/>
      <c r="E34" s="52"/>
      <c r="F34" s="52"/>
      <c r="G34" s="52"/>
      <c r="H34" s="52"/>
      <c r="I34" s="52"/>
      <c r="K34" s="14"/>
      <c r="L34" s="14"/>
      <c r="M34" s="14"/>
      <c r="N34" s="12"/>
      <c r="O34" s="12"/>
      <c r="P34" s="12"/>
      <c r="Q34" s="12"/>
      <c r="R34" s="12"/>
      <c r="S34" s="12"/>
      <c r="T34" s="12"/>
      <c r="U34" s="12"/>
      <c r="V34" s="12"/>
      <c r="W34" s="12"/>
    </row>
    <row r="35" spans="1:23" ht="15.75" hidden="1" customHeight="1" outlineLevel="1" x14ac:dyDescent="0.2">
      <c r="A35" s="14"/>
      <c r="K35" s="14"/>
      <c r="L35" s="14"/>
      <c r="M35" s="14"/>
      <c r="N35" s="12"/>
      <c r="O35" s="12"/>
      <c r="P35" s="12"/>
      <c r="Q35" s="12"/>
      <c r="R35" s="12"/>
      <c r="S35" s="12"/>
      <c r="T35" s="12"/>
      <c r="U35" s="12"/>
      <c r="V35" s="12"/>
      <c r="W35" s="12"/>
    </row>
    <row r="36" spans="1:23" ht="15.75" customHeight="1" collapsed="1" x14ac:dyDescent="0.2">
      <c r="A36" s="14"/>
      <c r="K36" s="14"/>
      <c r="L36" s="14"/>
      <c r="M36" s="14"/>
      <c r="N36" s="12"/>
      <c r="O36" s="12"/>
      <c r="P36" s="12"/>
      <c r="Q36" s="12"/>
      <c r="R36" s="12"/>
      <c r="S36" s="12"/>
      <c r="T36" s="12"/>
      <c r="U36" s="12"/>
      <c r="V36" s="12"/>
      <c r="W36" s="12"/>
    </row>
    <row r="37" spans="1:23" ht="15.75" customHeight="1" x14ac:dyDescent="0.2">
      <c r="A37" s="470" t="s">
        <v>199</v>
      </c>
      <c r="B37" s="470"/>
      <c r="C37" s="8"/>
      <c r="D37" s="8"/>
      <c r="E37" s="8"/>
      <c r="F37" s="8"/>
      <c r="G37" s="8"/>
      <c r="H37" s="8"/>
      <c r="I37" s="8"/>
      <c r="J37" s="8"/>
      <c r="K37" s="8"/>
      <c r="L37" s="8"/>
      <c r="M37" s="8"/>
      <c r="N37" s="8"/>
      <c r="O37" s="8"/>
      <c r="P37" s="8"/>
      <c r="Q37" s="8"/>
      <c r="R37" s="8"/>
      <c r="S37" s="8"/>
      <c r="T37" s="8"/>
      <c r="U37" s="8"/>
      <c r="V37" s="8"/>
      <c r="W37" s="8"/>
    </row>
    <row r="38" spans="1:23" ht="15.75" hidden="1" customHeight="1" outlineLevel="1" x14ac:dyDescent="0.2">
      <c r="A38" s="14"/>
      <c r="B38" s="98"/>
      <c r="C38" s="98"/>
      <c r="D38" s="98"/>
      <c r="E38" s="98"/>
      <c r="F38" s="98"/>
      <c r="G38" s="98"/>
      <c r="H38" s="98"/>
      <c r="I38" s="98"/>
      <c r="J38" s="98"/>
      <c r="K38" s="98"/>
      <c r="L38" s="14"/>
      <c r="M38" s="14"/>
      <c r="N38" s="14"/>
      <c r="O38" s="14"/>
      <c r="P38" s="14"/>
      <c r="Q38" s="14"/>
      <c r="R38" s="14"/>
      <c r="S38" s="14"/>
      <c r="T38" s="14"/>
      <c r="U38" s="14"/>
      <c r="V38" s="14"/>
      <c r="W38" s="14"/>
    </row>
    <row r="39" spans="1:23" ht="22.5" hidden="1" customHeight="1" outlineLevel="1" x14ac:dyDescent="0.2">
      <c r="A39" s="104"/>
      <c r="B39" s="33" t="s">
        <v>200</v>
      </c>
      <c r="C39" s="519" t="s">
        <v>201</v>
      </c>
      <c r="D39" s="519"/>
      <c r="E39" s="519"/>
      <c r="F39" s="515" t="s">
        <v>134</v>
      </c>
      <c r="G39" s="50" t="s">
        <v>135</v>
      </c>
      <c r="H39" s="50" t="s">
        <v>202</v>
      </c>
      <c r="I39" s="50" t="s">
        <v>133</v>
      </c>
      <c r="J39" s="515" t="s">
        <v>203</v>
      </c>
      <c r="K39" s="516"/>
      <c r="L39" s="106"/>
      <c r="M39" s="14"/>
      <c r="N39" s="14"/>
      <c r="O39" s="14"/>
      <c r="P39" s="14"/>
      <c r="Q39" s="14"/>
      <c r="R39" s="14"/>
      <c r="S39" s="14"/>
      <c r="T39" s="14"/>
      <c r="U39" s="14"/>
      <c r="V39" s="14"/>
      <c r="W39" s="14"/>
    </row>
    <row r="40" spans="1:23" ht="22.5" hidden="1" customHeight="1" outlineLevel="1" x14ac:dyDescent="0.2">
      <c r="A40" s="104"/>
      <c r="B40" s="51" t="s">
        <v>187</v>
      </c>
      <c r="C40" s="9" t="s">
        <v>204</v>
      </c>
      <c r="D40" s="9" t="s">
        <v>205</v>
      </c>
      <c r="E40" s="9" t="s">
        <v>206</v>
      </c>
      <c r="F40" s="517"/>
      <c r="G40" s="9"/>
      <c r="H40" s="9" t="s">
        <v>129</v>
      </c>
      <c r="I40" s="9"/>
      <c r="J40" s="9" t="s">
        <v>207</v>
      </c>
      <c r="K40" s="36" t="s">
        <v>202</v>
      </c>
      <c r="L40" s="106"/>
      <c r="M40" s="14"/>
      <c r="N40" s="14"/>
      <c r="O40" s="14"/>
      <c r="P40" s="14"/>
      <c r="Q40" s="14"/>
      <c r="R40" s="14"/>
      <c r="S40" s="14"/>
      <c r="T40" s="14"/>
      <c r="U40" s="14"/>
      <c r="V40" s="14"/>
      <c r="W40" s="14"/>
    </row>
    <row r="41" spans="1:23" ht="15.75" hidden="1" customHeight="1" outlineLevel="1" x14ac:dyDescent="0.2">
      <c r="A41" s="104"/>
      <c r="B41" s="54" t="s">
        <v>152</v>
      </c>
      <c r="C41" s="369">
        <v>0</v>
      </c>
      <c r="D41" s="369">
        <v>228.614</v>
      </c>
      <c r="E41" s="369">
        <v>228.614</v>
      </c>
      <c r="F41" s="369">
        <v>0</v>
      </c>
      <c r="G41" s="370">
        <v>30.957000000000001</v>
      </c>
      <c r="H41" s="371">
        <v>197.65600000000001</v>
      </c>
      <c r="I41" s="372">
        <v>60.435000000000002</v>
      </c>
      <c r="J41" s="369">
        <v>289.048</v>
      </c>
      <c r="K41" s="370">
        <v>258.09100000000001</v>
      </c>
      <c r="L41" s="106"/>
      <c r="M41" s="14"/>
      <c r="N41" s="14"/>
      <c r="O41" s="14"/>
      <c r="P41" s="14"/>
      <c r="Q41" s="14"/>
      <c r="R41" s="14"/>
      <c r="S41" s="14"/>
      <c r="T41" s="14"/>
      <c r="U41" s="14"/>
      <c r="V41" s="14"/>
      <c r="W41" s="14"/>
    </row>
    <row r="42" spans="1:23" ht="15.75" hidden="1" customHeight="1" outlineLevel="1" x14ac:dyDescent="0.2">
      <c r="A42" s="104"/>
      <c r="B42" s="54" t="s">
        <v>90</v>
      </c>
      <c r="C42" s="369">
        <v>0</v>
      </c>
      <c r="D42" s="369">
        <v>715.12699999999995</v>
      </c>
      <c r="E42" s="369">
        <v>715.12699999999995</v>
      </c>
      <c r="F42" s="369">
        <v>-10.051</v>
      </c>
      <c r="G42" s="370">
        <v>19.606999999999999</v>
      </c>
      <c r="H42" s="371">
        <v>685.46900000000005</v>
      </c>
      <c r="I42" s="372">
        <v>269.68299999999999</v>
      </c>
      <c r="J42" s="369">
        <v>984.80899999999997</v>
      </c>
      <c r="K42" s="370">
        <v>955.15200000000004</v>
      </c>
      <c r="L42" s="106"/>
      <c r="M42" s="14"/>
      <c r="N42" s="14"/>
      <c r="O42" s="14"/>
      <c r="P42" s="14"/>
      <c r="Q42" s="14"/>
      <c r="R42" s="14"/>
      <c r="S42" s="14"/>
      <c r="T42" s="14"/>
      <c r="U42" s="14"/>
      <c r="V42" s="14"/>
      <c r="W42" s="14"/>
    </row>
    <row r="43" spans="1:23" ht="15.75" hidden="1" customHeight="1" outlineLevel="1" x14ac:dyDescent="0.2">
      <c r="A43" s="104"/>
      <c r="B43" s="54" t="s">
        <v>155</v>
      </c>
      <c r="C43" s="369">
        <v>32.08</v>
      </c>
      <c r="D43" s="369">
        <v>106.861</v>
      </c>
      <c r="E43" s="369">
        <v>138.941</v>
      </c>
      <c r="F43" s="369">
        <v>0</v>
      </c>
      <c r="G43" s="370">
        <v>2.859</v>
      </c>
      <c r="H43" s="371">
        <v>136.08199999999999</v>
      </c>
      <c r="I43" s="372">
        <v>11.041</v>
      </c>
      <c r="J43" s="369">
        <v>149.98099999999999</v>
      </c>
      <c r="K43" s="370">
        <v>147.12299999999999</v>
      </c>
      <c r="L43" s="106"/>
      <c r="M43" s="14"/>
      <c r="N43" s="14"/>
      <c r="O43" s="14"/>
      <c r="P43" s="14"/>
      <c r="Q43" s="14"/>
      <c r="R43" s="14"/>
      <c r="S43" s="14"/>
      <c r="T43" s="14"/>
      <c r="U43" s="14"/>
      <c r="V43" s="14"/>
      <c r="W43" s="14"/>
    </row>
    <row r="44" spans="1:23" ht="15.75" hidden="1" customHeight="1" outlineLevel="1" x14ac:dyDescent="0.2">
      <c r="A44" s="104"/>
      <c r="B44" s="54" t="s">
        <v>147</v>
      </c>
      <c r="C44" s="369">
        <v>0</v>
      </c>
      <c r="D44" s="369">
        <v>173.518</v>
      </c>
      <c r="E44" s="369">
        <v>173.518</v>
      </c>
      <c r="F44" s="369">
        <v>0</v>
      </c>
      <c r="G44" s="370">
        <v>23.635000000000002</v>
      </c>
      <c r="H44" s="371">
        <v>149.88300000000001</v>
      </c>
      <c r="I44" s="372">
        <v>109.255</v>
      </c>
      <c r="J44" s="369">
        <v>282.774</v>
      </c>
      <c r="K44" s="370">
        <v>259.13799999999998</v>
      </c>
      <c r="L44" s="106"/>
      <c r="M44" s="14"/>
      <c r="N44" s="14"/>
      <c r="O44" s="14"/>
      <c r="P44" s="14"/>
      <c r="Q44" s="14"/>
      <c r="R44" s="14"/>
      <c r="S44" s="14"/>
      <c r="T44" s="14"/>
      <c r="U44" s="14"/>
      <c r="V44" s="14"/>
      <c r="W44" s="14"/>
    </row>
    <row r="45" spans="1:23" ht="15.75" hidden="1" customHeight="1" outlineLevel="1" x14ac:dyDescent="0.2">
      <c r="A45" s="104"/>
      <c r="B45" s="54" t="s">
        <v>89</v>
      </c>
      <c r="C45" s="369">
        <v>871.34500000000003</v>
      </c>
      <c r="D45" s="369">
        <v>622.36500000000001</v>
      </c>
      <c r="E45" s="369">
        <v>1493.71</v>
      </c>
      <c r="F45" s="369">
        <v>0</v>
      </c>
      <c r="G45" s="370">
        <v>154.83000000000001</v>
      </c>
      <c r="H45" s="371">
        <v>1338.88</v>
      </c>
      <c r="I45" s="372">
        <v>181.22300000000001</v>
      </c>
      <c r="J45" s="369">
        <v>1674.933</v>
      </c>
      <c r="K45" s="370">
        <v>1520.104</v>
      </c>
      <c r="L45" s="106"/>
      <c r="M45" s="14"/>
      <c r="N45" s="14"/>
      <c r="O45" s="14"/>
      <c r="P45" s="14"/>
      <c r="Q45" s="14"/>
      <c r="R45" s="14"/>
      <c r="S45" s="14"/>
      <c r="T45" s="14"/>
      <c r="U45" s="14"/>
      <c r="V45" s="14"/>
      <c r="W45" s="14"/>
    </row>
    <row r="46" spans="1:23" ht="15.75" hidden="1" customHeight="1" outlineLevel="1" x14ac:dyDescent="0.2">
      <c r="A46" s="104"/>
      <c r="B46" s="54" t="s">
        <v>91</v>
      </c>
      <c r="C46" s="369">
        <v>0</v>
      </c>
      <c r="D46" s="369">
        <v>774.08100000000002</v>
      </c>
      <c r="E46" s="369">
        <v>774.08100000000002</v>
      </c>
      <c r="F46" s="369">
        <v>0</v>
      </c>
      <c r="G46" s="370">
        <v>34.131</v>
      </c>
      <c r="H46" s="371">
        <v>739.95</v>
      </c>
      <c r="I46" s="372">
        <v>165.98</v>
      </c>
      <c r="J46" s="369">
        <v>940.06</v>
      </c>
      <c r="K46" s="370">
        <v>905.93</v>
      </c>
      <c r="L46" s="106"/>
      <c r="M46" s="14"/>
      <c r="N46" s="14"/>
      <c r="O46" s="14"/>
      <c r="P46" s="14"/>
      <c r="Q46" s="14"/>
      <c r="R46" s="14"/>
      <c r="S46" s="14"/>
      <c r="T46" s="14"/>
      <c r="U46" s="14"/>
      <c r="V46" s="14"/>
      <c r="W46" s="14"/>
    </row>
    <row r="47" spans="1:23" ht="15.75" hidden="1" customHeight="1" outlineLevel="1" x14ac:dyDescent="0.2">
      <c r="A47" s="104"/>
      <c r="B47" s="54" t="s">
        <v>208</v>
      </c>
      <c r="C47" s="369">
        <v>506.95299999999997</v>
      </c>
      <c r="D47" s="369">
        <v>160.726</v>
      </c>
      <c r="E47" s="369">
        <v>667.678</v>
      </c>
      <c r="F47" s="369">
        <v>0</v>
      </c>
      <c r="G47" s="370">
        <v>40.777000000000001</v>
      </c>
      <c r="H47" s="371">
        <v>626.90200000000004</v>
      </c>
      <c r="I47" s="372">
        <v>94.126000000000005</v>
      </c>
      <c r="J47" s="369">
        <v>761.80399999999997</v>
      </c>
      <c r="K47" s="370">
        <v>721.02800000000002</v>
      </c>
      <c r="L47" s="106"/>
      <c r="M47" s="14"/>
      <c r="N47" s="14"/>
      <c r="O47" s="14"/>
      <c r="P47" s="14"/>
      <c r="Q47" s="14"/>
      <c r="R47" s="14"/>
      <c r="S47" s="14"/>
      <c r="T47" s="14"/>
      <c r="U47" s="14"/>
      <c r="V47" s="14"/>
      <c r="W47" s="14"/>
    </row>
    <row r="48" spans="1:23" ht="15.75" hidden="1" customHeight="1" outlineLevel="1" x14ac:dyDescent="0.2">
      <c r="A48" s="104"/>
      <c r="B48" s="54" t="s">
        <v>154</v>
      </c>
      <c r="C48" s="369">
        <v>147.696</v>
      </c>
      <c r="D48" s="369">
        <v>0</v>
      </c>
      <c r="E48" s="369">
        <v>147.696</v>
      </c>
      <c r="F48" s="369">
        <v>0</v>
      </c>
      <c r="G48" s="370">
        <v>10.523</v>
      </c>
      <c r="H48" s="371">
        <v>137.173</v>
      </c>
      <c r="I48" s="372">
        <v>118.542</v>
      </c>
      <c r="J48" s="369">
        <v>266.23899999999998</v>
      </c>
      <c r="K48" s="370">
        <v>255.71600000000001</v>
      </c>
      <c r="L48" s="106"/>
      <c r="M48" s="14"/>
      <c r="N48" s="14"/>
      <c r="O48" s="14"/>
      <c r="P48" s="14"/>
      <c r="Q48" s="14"/>
      <c r="R48" s="14"/>
      <c r="S48" s="14"/>
      <c r="T48" s="14"/>
      <c r="U48" s="14"/>
      <c r="V48" s="14"/>
      <c r="W48" s="14"/>
    </row>
    <row r="49" spans="1:23" ht="15.75" hidden="1" customHeight="1" outlineLevel="1" x14ac:dyDescent="0.2">
      <c r="A49" s="104"/>
      <c r="B49" s="37" t="s">
        <v>197</v>
      </c>
      <c r="C49" s="369">
        <v>2346.8090000000002</v>
      </c>
      <c r="D49" s="369">
        <v>35.322000000000003</v>
      </c>
      <c r="E49" s="369">
        <v>2382.1309999999999</v>
      </c>
      <c r="F49" s="369">
        <v>62.563000000000002</v>
      </c>
      <c r="G49" s="370">
        <v>447.62200000000001</v>
      </c>
      <c r="H49" s="371">
        <v>1997.0719999999999</v>
      </c>
      <c r="I49" s="372">
        <v>8.9</v>
      </c>
      <c r="J49" s="369">
        <v>2391.0309999999999</v>
      </c>
      <c r="K49" s="370">
        <v>2005.972</v>
      </c>
      <c r="L49" s="106"/>
      <c r="M49" s="14"/>
      <c r="N49" s="14"/>
      <c r="O49" s="14"/>
      <c r="P49" s="14"/>
      <c r="Q49" s="14"/>
      <c r="R49" s="14"/>
      <c r="S49" s="14"/>
      <c r="T49" s="14"/>
      <c r="U49" s="14"/>
      <c r="V49" s="14"/>
      <c r="W49" s="14"/>
    </row>
    <row r="50" spans="1:23" ht="15.75" hidden="1" customHeight="1" outlineLevel="1" x14ac:dyDescent="0.2">
      <c r="A50" s="104"/>
      <c r="B50" s="38" t="s">
        <v>209</v>
      </c>
      <c r="C50" s="373">
        <v>3904.8829999999998</v>
      </c>
      <c r="D50" s="373">
        <v>2816.6129999999998</v>
      </c>
      <c r="E50" s="373">
        <v>6721.4960000000001</v>
      </c>
      <c r="F50" s="373">
        <v>52.512</v>
      </c>
      <c r="G50" s="374">
        <v>764.94100000000003</v>
      </c>
      <c r="H50" s="375">
        <v>6009.067</v>
      </c>
      <c r="I50" s="376">
        <v>1019.1849999999999</v>
      </c>
      <c r="J50" s="373">
        <v>7740.68</v>
      </c>
      <c r="K50" s="374">
        <v>7028.2520000000004</v>
      </c>
      <c r="L50" s="106"/>
      <c r="M50" s="14"/>
      <c r="N50" s="14"/>
      <c r="O50" s="14"/>
      <c r="P50" s="14"/>
      <c r="Q50" s="14"/>
      <c r="R50" s="14"/>
      <c r="S50" s="14"/>
      <c r="T50" s="14"/>
      <c r="U50" s="14"/>
      <c r="V50" s="14"/>
      <c r="W50" s="14"/>
    </row>
    <row r="51" spans="1:23" ht="15.75" hidden="1" customHeight="1" outlineLevel="1" x14ac:dyDescent="0.2">
      <c r="A51" s="104"/>
      <c r="B51" s="55" t="s">
        <v>210</v>
      </c>
      <c r="C51" s="377">
        <v>0</v>
      </c>
      <c r="D51" s="377">
        <v>360.32299999999998</v>
      </c>
      <c r="E51" s="377">
        <v>360.32299999999998</v>
      </c>
      <c r="F51" s="377">
        <v>0</v>
      </c>
      <c r="G51" s="378">
        <v>33.448</v>
      </c>
      <c r="H51" s="379">
        <v>326.875</v>
      </c>
      <c r="I51" s="380">
        <v>62.265000000000001</v>
      </c>
      <c r="J51" s="377">
        <v>422.58800000000002</v>
      </c>
      <c r="K51" s="378">
        <v>389.14</v>
      </c>
      <c r="L51" s="106"/>
      <c r="M51" s="14"/>
      <c r="N51" s="14"/>
      <c r="O51" s="14"/>
      <c r="P51" s="14"/>
      <c r="Q51" s="14"/>
      <c r="R51" s="14"/>
      <c r="S51" s="14"/>
      <c r="T51" s="14"/>
      <c r="U51" s="14"/>
      <c r="V51" s="14"/>
      <c r="W51" s="14"/>
    </row>
    <row r="52" spans="1:23" ht="27.6" hidden="1" customHeight="1" outlineLevel="1" x14ac:dyDescent="0.2">
      <c r="A52" s="14"/>
      <c r="B52" s="529" t="s">
        <v>463</v>
      </c>
      <c r="C52" s="529"/>
      <c r="D52" s="529"/>
      <c r="E52" s="529"/>
      <c r="F52" s="529"/>
      <c r="G52" s="529"/>
      <c r="H52" s="529"/>
      <c r="I52" s="529"/>
      <c r="J52" s="529"/>
      <c r="K52" s="529"/>
      <c r="L52" s="530"/>
      <c r="M52" s="14"/>
      <c r="N52" s="14"/>
      <c r="O52" s="14"/>
      <c r="P52" s="14"/>
      <c r="Q52" s="14"/>
      <c r="R52" s="14"/>
      <c r="S52" s="14"/>
      <c r="T52" s="14"/>
      <c r="U52" s="14"/>
      <c r="V52" s="14"/>
      <c r="W52" s="14"/>
    </row>
    <row r="53" spans="1:23" ht="24.2" hidden="1" customHeight="1" outlineLevel="1" x14ac:dyDescent="0.2">
      <c r="A53" s="14"/>
      <c r="B53" s="528" t="s">
        <v>211</v>
      </c>
      <c r="C53" s="500"/>
      <c r="D53" s="500"/>
      <c r="E53" s="500"/>
      <c r="F53" s="500"/>
      <c r="G53" s="500"/>
      <c r="H53" s="500"/>
      <c r="I53" s="500"/>
      <c r="J53" s="500"/>
      <c r="K53" s="500"/>
      <c r="L53" s="500"/>
      <c r="M53" s="14"/>
      <c r="N53" s="14"/>
      <c r="O53" s="14"/>
      <c r="P53" s="14"/>
      <c r="Q53" s="14"/>
      <c r="R53" s="14"/>
      <c r="S53" s="14"/>
      <c r="T53" s="14"/>
      <c r="U53" s="14"/>
      <c r="V53" s="14"/>
      <c r="W53" s="14"/>
    </row>
    <row r="54" spans="1:23" ht="27.6" hidden="1" customHeight="1" outlineLevel="1" x14ac:dyDescent="0.2">
      <c r="A54" s="14"/>
      <c r="B54" s="527" t="s">
        <v>212</v>
      </c>
      <c r="C54" s="527"/>
      <c r="D54" s="527"/>
      <c r="E54" s="527"/>
      <c r="F54" s="527"/>
      <c r="G54" s="527"/>
      <c r="H54" s="527"/>
      <c r="I54" s="527"/>
      <c r="J54" s="527"/>
      <c r="K54" s="527"/>
      <c r="L54" s="527"/>
      <c r="M54" s="14"/>
      <c r="N54" s="14"/>
      <c r="O54" s="14"/>
      <c r="P54" s="14"/>
      <c r="Q54" s="14"/>
      <c r="R54" s="14"/>
      <c r="S54" s="14"/>
      <c r="T54" s="14"/>
      <c r="U54" s="14"/>
      <c r="V54" s="14"/>
      <c r="W54" s="14"/>
    </row>
    <row r="55" spans="1:23" ht="15.75" customHeight="1" collapsed="1" x14ac:dyDescent="0.2">
      <c r="A55" s="14"/>
      <c r="B55" s="14"/>
      <c r="C55" s="14"/>
      <c r="D55" s="14"/>
      <c r="E55" s="14"/>
      <c r="F55" s="14"/>
      <c r="G55" s="14"/>
      <c r="H55" s="14"/>
      <c r="I55" s="14"/>
      <c r="J55" s="14"/>
      <c r="K55" s="14"/>
      <c r="L55" s="14"/>
      <c r="M55" s="14"/>
      <c r="N55" s="14"/>
      <c r="O55" s="14"/>
      <c r="P55" s="14"/>
      <c r="Q55" s="14"/>
      <c r="R55" s="14"/>
      <c r="S55" s="14"/>
      <c r="T55" s="14"/>
      <c r="U55" s="14"/>
      <c r="V55" s="14"/>
      <c r="W55" s="14"/>
    </row>
    <row r="56" spans="1:23" ht="15.75" customHeight="1" x14ac:dyDescent="0.2">
      <c r="A56" s="470" t="s">
        <v>213</v>
      </c>
      <c r="B56" s="470"/>
      <c r="C56" s="470"/>
      <c r="D56" s="470"/>
      <c r="E56" s="8"/>
      <c r="F56" s="8"/>
      <c r="G56" s="8"/>
      <c r="H56" s="8"/>
      <c r="I56" s="8"/>
      <c r="J56" s="8"/>
      <c r="K56" s="8"/>
      <c r="L56" s="8"/>
      <c r="M56" s="8"/>
      <c r="N56" s="8"/>
      <c r="O56" s="8"/>
      <c r="P56" s="8"/>
      <c r="Q56" s="8"/>
      <c r="R56" s="8"/>
      <c r="S56" s="8"/>
      <c r="T56" s="8"/>
      <c r="U56" s="8"/>
      <c r="V56" s="8"/>
      <c r="W56" s="8"/>
    </row>
    <row r="57" spans="1:23" ht="15.75" hidden="1" customHeight="1" outlineLevel="1" x14ac:dyDescent="0.2">
      <c r="A57" s="12"/>
      <c r="B57" s="98"/>
      <c r="C57" s="99"/>
      <c r="D57" s="99"/>
      <c r="E57" s="99"/>
      <c r="F57" s="99"/>
      <c r="G57" s="99"/>
      <c r="H57" s="99"/>
      <c r="I57" s="12"/>
      <c r="J57" s="12"/>
      <c r="K57" s="14"/>
      <c r="L57" s="12"/>
      <c r="M57" s="12"/>
      <c r="N57" s="12"/>
      <c r="O57" s="12"/>
      <c r="P57" s="12"/>
      <c r="Q57" s="12"/>
      <c r="R57" s="12"/>
      <c r="S57" s="12"/>
      <c r="T57" s="12"/>
      <c r="U57" s="12"/>
      <c r="V57" s="12"/>
      <c r="W57" s="12"/>
    </row>
    <row r="58" spans="1:23" ht="15.75" hidden="1" customHeight="1" outlineLevel="1" x14ac:dyDescent="0.2">
      <c r="B58" s="57" t="s">
        <v>214</v>
      </c>
      <c r="C58" s="515" t="s">
        <v>215</v>
      </c>
      <c r="D58" s="515"/>
      <c r="E58" s="515"/>
      <c r="F58" s="515"/>
      <c r="G58" s="515" t="s">
        <v>66</v>
      </c>
      <c r="H58" s="516" t="s">
        <v>216</v>
      </c>
      <c r="I58" s="102"/>
      <c r="K58" s="14"/>
      <c r="L58" s="12"/>
      <c r="M58" s="14"/>
      <c r="N58" s="14"/>
      <c r="O58" s="14"/>
      <c r="P58" s="12"/>
      <c r="Q58" s="12"/>
      <c r="R58" s="12"/>
      <c r="S58" s="12"/>
      <c r="T58" s="12"/>
      <c r="U58" s="12"/>
      <c r="V58" s="12"/>
      <c r="W58" s="12"/>
    </row>
    <row r="59" spans="1:23" ht="39.200000000000003" hidden="1" customHeight="1" outlineLevel="1" x14ac:dyDescent="0.2">
      <c r="A59" s="100"/>
      <c r="B59" s="51" t="s">
        <v>217</v>
      </c>
      <c r="C59" s="26" t="s">
        <v>207</v>
      </c>
      <c r="D59" s="26" t="s">
        <v>218</v>
      </c>
      <c r="E59" s="26" t="s">
        <v>219</v>
      </c>
      <c r="F59" s="26" t="s">
        <v>202</v>
      </c>
      <c r="G59" s="532"/>
      <c r="H59" s="531"/>
      <c r="I59" s="102"/>
      <c r="K59" s="14"/>
      <c r="L59" s="12"/>
      <c r="M59" s="14"/>
      <c r="N59" s="14"/>
      <c r="O59" s="14"/>
      <c r="P59" s="12"/>
      <c r="Q59" s="12"/>
      <c r="R59" s="12"/>
      <c r="S59" s="12"/>
      <c r="T59" s="12"/>
      <c r="U59" s="12"/>
      <c r="V59" s="12"/>
      <c r="W59" s="12"/>
    </row>
    <row r="60" spans="1:23" ht="15.75" hidden="1" customHeight="1" outlineLevel="1" x14ac:dyDescent="0.2">
      <c r="A60" s="100"/>
      <c r="B60" s="59" t="s">
        <v>220</v>
      </c>
      <c r="C60" s="381">
        <v>7740.68</v>
      </c>
      <c r="D60" s="381">
        <v>52.512</v>
      </c>
      <c r="E60" s="381">
        <v>764.94100000000003</v>
      </c>
      <c r="F60" s="381">
        <v>7028.2520000000004</v>
      </c>
      <c r="G60" s="382">
        <v>2102.7640000000001</v>
      </c>
      <c r="H60" s="60">
        <v>3.34</v>
      </c>
      <c r="I60" s="102"/>
      <c r="K60" s="25"/>
      <c r="L60" s="25"/>
      <c r="M60" s="12"/>
      <c r="N60" s="14"/>
      <c r="O60" s="14"/>
      <c r="P60" s="12"/>
      <c r="Q60" s="12"/>
      <c r="R60" s="12"/>
      <c r="S60" s="12"/>
      <c r="T60" s="12"/>
      <c r="U60" s="12"/>
      <c r="V60" s="12"/>
      <c r="W60" s="12"/>
    </row>
    <row r="61" spans="1:23" ht="15.75" hidden="1" customHeight="1" outlineLevel="1" x14ac:dyDescent="0.2">
      <c r="A61" s="12"/>
      <c r="B61" s="52"/>
      <c r="C61" s="52"/>
      <c r="D61" s="52"/>
      <c r="E61" s="52"/>
      <c r="F61" s="52"/>
      <c r="G61" s="52"/>
      <c r="H61" s="52"/>
      <c r="J61" s="12"/>
      <c r="K61" s="14"/>
      <c r="L61" s="12"/>
      <c r="M61" s="14"/>
      <c r="N61" s="14"/>
      <c r="O61" s="14"/>
      <c r="P61" s="12"/>
      <c r="Q61" s="12"/>
      <c r="R61" s="12"/>
      <c r="S61" s="12"/>
      <c r="T61" s="12"/>
      <c r="U61" s="12"/>
      <c r="V61" s="12"/>
      <c r="W61" s="12"/>
    </row>
    <row r="62" spans="1:23" ht="15.75" hidden="1" customHeight="1" outlineLevel="1" x14ac:dyDescent="0.2">
      <c r="A62" s="12"/>
      <c r="B62" s="500"/>
      <c r="C62" s="500"/>
      <c r="D62" s="25"/>
      <c r="E62" s="25"/>
      <c r="F62" s="25"/>
      <c r="G62" s="25"/>
      <c r="H62" s="25"/>
      <c r="I62" s="25"/>
      <c r="J62" s="12"/>
      <c r="K62" s="14"/>
      <c r="L62" s="12"/>
      <c r="M62" s="14"/>
      <c r="N62" s="14"/>
      <c r="O62" s="14"/>
      <c r="P62" s="12"/>
      <c r="Q62" s="12"/>
      <c r="R62" s="12"/>
      <c r="S62" s="12"/>
      <c r="T62" s="12"/>
      <c r="U62" s="12"/>
      <c r="V62" s="12"/>
      <c r="W62" s="12"/>
    </row>
    <row r="63" spans="1:23" ht="15.75" customHeight="1" collapsed="1" x14ac:dyDescent="0.2">
      <c r="A63" s="12"/>
      <c r="B63" s="28"/>
      <c r="C63" s="25"/>
      <c r="D63" s="25"/>
      <c r="E63" s="25"/>
      <c r="F63" s="25"/>
      <c r="G63" s="25"/>
      <c r="H63" s="25"/>
      <c r="I63" s="25"/>
      <c r="J63" s="12"/>
      <c r="K63" s="14"/>
      <c r="L63" s="12"/>
      <c r="M63" s="14"/>
      <c r="N63" s="14"/>
      <c r="O63" s="14"/>
      <c r="P63" s="12"/>
      <c r="Q63" s="12"/>
      <c r="R63" s="12"/>
      <c r="S63" s="12"/>
      <c r="T63" s="12"/>
      <c r="U63" s="12"/>
      <c r="V63" s="12"/>
      <c r="W63" s="12"/>
    </row>
    <row r="64" spans="1:23" ht="15.75" customHeight="1" x14ac:dyDescent="0.2">
      <c r="A64" s="470" t="s">
        <v>221</v>
      </c>
      <c r="B64" s="470"/>
      <c r="C64" s="103"/>
      <c r="D64" s="8"/>
      <c r="E64" s="8"/>
      <c r="F64" s="8"/>
      <c r="G64" s="8"/>
      <c r="H64" s="8"/>
      <c r="I64" s="8"/>
      <c r="J64" s="8"/>
      <c r="K64" s="8"/>
      <c r="L64" s="8"/>
      <c r="M64" s="8"/>
      <c r="N64" s="8"/>
      <c r="O64" s="8"/>
      <c r="P64" s="8"/>
      <c r="Q64" s="8"/>
      <c r="R64" s="8"/>
      <c r="S64" s="8"/>
      <c r="T64" s="8"/>
      <c r="U64" s="8"/>
      <c r="V64" s="8"/>
      <c r="W64" s="8"/>
    </row>
    <row r="65" spans="1:23" ht="15.75" hidden="1" customHeight="1" outlineLevel="1" x14ac:dyDescent="0.2">
      <c r="A65" s="12"/>
      <c r="B65" s="99"/>
      <c r="C65" s="107"/>
      <c r="D65" s="107"/>
      <c r="E65" s="107"/>
      <c r="F65" s="107"/>
      <c r="G65" s="99"/>
      <c r="H65" s="99"/>
      <c r="I65" s="99"/>
      <c r="J65" s="99"/>
      <c r="K65" s="99"/>
      <c r="L65" s="99"/>
      <c r="M65" s="99"/>
      <c r="N65" s="14"/>
      <c r="O65" s="12"/>
      <c r="P65" s="12"/>
      <c r="Q65" s="12"/>
      <c r="R65" s="12"/>
      <c r="S65" s="12"/>
      <c r="T65" s="12"/>
      <c r="U65" s="12"/>
      <c r="V65" s="12"/>
      <c r="W65" s="12"/>
    </row>
    <row r="66" spans="1:23" ht="15.75" hidden="1" customHeight="1" outlineLevel="1" x14ac:dyDescent="0.2">
      <c r="A66" s="100"/>
      <c r="B66" s="73"/>
      <c r="C66" s="50"/>
      <c r="D66" s="50"/>
      <c r="E66" s="50"/>
      <c r="F66" s="50"/>
      <c r="G66" s="50"/>
      <c r="H66" s="50"/>
      <c r="I66" s="50"/>
      <c r="J66" s="50"/>
      <c r="K66" s="50"/>
      <c r="L66" s="50"/>
      <c r="M66" s="58"/>
      <c r="N66" s="108"/>
      <c r="O66" s="12"/>
      <c r="P66" s="12"/>
      <c r="Q66" s="12"/>
      <c r="R66" s="12"/>
      <c r="S66" s="12"/>
      <c r="T66" s="12"/>
      <c r="U66" s="12"/>
      <c r="V66" s="12"/>
      <c r="W66" s="12"/>
    </row>
    <row r="67" spans="1:23" ht="15.75" hidden="1" customHeight="1" outlineLevel="1" x14ac:dyDescent="0.2">
      <c r="A67" s="100"/>
      <c r="B67" s="61"/>
      <c r="C67" s="62">
        <v>2023</v>
      </c>
      <c r="D67" s="62">
        <v>2024</v>
      </c>
      <c r="E67" s="62">
        <v>2025</v>
      </c>
      <c r="F67" s="62">
        <v>2026</v>
      </c>
      <c r="G67" s="62">
        <v>2027</v>
      </c>
      <c r="H67" s="62">
        <v>2028</v>
      </c>
      <c r="I67" s="62">
        <v>2029</v>
      </c>
      <c r="J67" s="62">
        <v>2030</v>
      </c>
      <c r="K67" s="62">
        <v>2031</v>
      </c>
      <c r="L67" s="62">
        <v>2032</v>
      </c>
      <c r="M67" s="63" t="s">
        <v>222</v>
      </c>
      <c r="N67" s="105"/>
      <c r="O67" s="12"/>
      <c r="P67" s="12"/>
      <c r="Q67" s="12"/>
      <c r="R67" s="12"/>
      <c r="S67" s="12"/>
      <c r="T67" s="12"/>
      <c r="U67" s="12"/>
      <c r="V67" s="12"/>
      <c r="W67" s="12"/>
    </row>
    <row r="68" spans="1:23" ht="15.75" hidden="1" customHeight="1" outlineLevel="1" x14ac:dyDescent="0.2">
      <c r="A68" s="100"/>
      <c r="B68" s="64" t="s">
        <v>223</v>
      </c>
      <c r="C68" s="383">
        <v>0</v>
      </c>
      <c r="D68" s="383">
        <v>0</v>
      </c>
      <c r="E68" s="383">
        <v>0</v>
      </c>
      <c r="F68" s="383">
        <v>147.85599999999999</v>
      </c>
      <c r="G68" s="383">
        <v>709.18</v>
      </c>
      <c r="H68" s="383">
        <v>450</v>
      </c>
      <c r="I68" s="383">
        <v>675</v>
      </c>
      <c r="J68" s="383">
        <v>600</v>
      </c>
      <c r="K68" s="383">
        <v>807.52800000000002</v>
      </c>
      <c r="L68" s="383">
        <v>881.17</v>
      </c>
      <c r="M68" s="384">
        <v>0</v>
      </c>
      <c r="N68" s="105"/>
      <c r="O68" s="12"/>
      <c r="P68" s="12"/>
      <c r="Q68" s="12"/>
      <c r="R68" s="12"/>
      <c r="S68" s="12"/>
      <c r="T68" s="12"/>
      <c r="U68" s="12"/>
      <c r="V68" s="12"/>
      <c r="W68" s="12"/>
    </row>
    <row r="69" spans="1:23" ht="15.75" hidden="1" customHeight="1" outlineLevel="1" x14ac:dyDescent="0.2">
      <c r="A69" s="100"/>
      <c r="B69" s="65" t="s">
        <v>224</v>
      </c>
      <c r="C69" s="385">
        <v>0</v>
      </c>
      <c r="D69" s="385">
        <v>0</v>
      </c>
      <c r="E69" s="385">
        <v>0</v>
      </c>
      <c r="F69" s="385">
        <v>147.85599999999999</v>
      </c>
      <c r="G69" s="385">
        <v>0</v>
      </c>
      <c r="H69" s="385">
        <v>0</v>
      </c>
      <c r="I69" s="385">
        <v>0</v>
      </c>
      <c r="J69" s="385">
        <v>0</v>
      </c>
      <c r="K69" s="385">
        <v>0</v>
      </c>
      <c r="L69" s="385">
        <v>0</v>
      </c>
      <c r="M69" s="386">
        <v>0</v>
      </c>
      <c r="N69" s="105"/>
      <c r="O69" s="12"/>
      <c r="P69" s="12"/>
      <c r="Q69" s="12"/>
      <c r="R69" s="12"/>
      <c r="S69" s="12"/>
      <c r="T69" s="12"/>
      <c r="U69" s="12"/>
      <c r="V69" s="12"/>
      <c r="W69" s="12"/>
    </row>
    <row r="70" spans="1:23" ht="15.75" hidden="1" customHeight="1" outlineLevel="1" x14ac:dyDescent="0.2">
      <c r="A70" s="100"/>
      <c r="B70" s="65" t="s">
        <v>225</v>
      </c>
      <c r="C70" s="385">
        <v>0</v>
      </c>
      <c r="D70" s="385">
        <v>0</v>
      </c>
      <c r="E70" s="385">
        <v>0</v>
      </c>
      <c r="F70" s="385">
        <v>0</v>
      </c>
      <c r="G70" s="385">
        <v>502.98099999999999</v>
      </c>
      <c r="H70" s="385">
        <v>0</v>
      </c>
      <c r="I70" s="385">
        <v>0</v>
      </c>
      <c r="J70" s="385">
        <v>0</v>
      </c>
      <c r="K70" s="385">
        <v>0</v>
      </c>
      <c r="L70" s="385">
        <v>0</v>
      </c>
      <c r="M70" s="386">
        <v>0</v>
      </c>
      <c r="N70" s="105"/>
      <c r="O70" s="12"/>
      <c r="P70" s="12"/>
      <c r="Q70" s="12"/>
      <c r="R70" s="12"/>
      <c r="S70" s="12"/>
      <c r="T70" s="12"/>
      <c r="U70" s="12"/>
      <c r="V70" s="12"/>
      <c r="W70" s="12"/>
    </row>
    <row r="71" spans="1:23" ht="15.75" hidden="1" customHeight="1" outlineLevel="1" x14ac:dyDescent="0.2">
      <c r="A71" s="100"/>
      <c r="B71" s="65" t="s">
        <v>226</v>
      </c>
      <c r="C71" s="385">
        <v>0</v>
      </c>
      <c r="D71" s="385">
        <v>0</v>
      </c>
      <c r="E71" s="385">
        <v>0</v>
      </c>
      <c r="F71" s="385">
        <v>0</v>
      </c>
      <c r="G71" s="385">
        <v>206.19900000000001</v>
      </c>
      <c r="H71" s="385">
        <v>0</v>
      </c>
      <c r="I71" s="385">
        <v>0</v>
      </c>
      <c r="J71" s="385">
        <v>0</v>
      </c>
      <c r="K71" s="385">
        <v>0</v>
      </c>
      <c r="L71" s="385">
        <v>0</v>
      </c>
      <c r="M71" s="386">
        <v>0</v>
      </c>
      <c r="N71" s="105"/>
      <c r="O71" s="12"/>
      <c r="P71" s="12"/>
      <c r="Q71" s="12"/>
      <c r="R71" s="12"/>
      <c r="S71" s="12"/>
      <c r="T71" s="12"/>
      <c r="U71" s="12"/>
      <c r="V71" s="12"/>
      <c r="W71" s="12"/>
    </row>
    <row r="72" spans="1:23" ht="15.75" hidden="1" customHeight="1" outlineLevel="1" x14ac:dyDescent="0.2">
      <c r="A72" s="100"/>
      <c r="B72" s="65" t="s">
        <v>227</v>
      </c>
      <c r="C72" s="385">
        <v>0</v>
      </c>
      <c r="D72" s="385">
        <v>0</v>
      </c>
      <c r="E72" s="385">
        <v>0</v>
      </c>
      <c r="F72" s="385">
        <v>0</v>
      </c>
      <c r="G72" s="385">
        <v>0</v>
      </c>
      <c r="H72" s="385">
        <v>450</v>
      </c>
      <c r="I72" s="385">
        <v>0</v>
      </c>
      <c r="J72" s="385">
        <v>0</v>
      </c>
      <c r="K72" s="385">
        <v>0</v>
      </c>
      <c r="L72" s="385">
        <v>0</v>
      </c>
      <c r="M72" s="386">
        <v>0</v>
      </c>
      <c r="N72" s="105"/>
      <c r="O72" s="12"/>
      <c r="P72" s="12"/>
      <c r="Q72" s="12"/>
      <c r="R72" s="12"/>
      <c r="S72" s="12"/>
      <c r="T72" s="12"/>
      <c r="U72" s="12"/>
      <c r="V72" s="12"/>
      <c r="W72" s="12"/>
    </row>
    <row r="73" spans="1:23" ht="15.75" hidden="1" customHeight="1" outlineLevel="1" x14ac:dyDescent="0.2">
      <c r="A73" s="100"/>
      <c r="B73" s="65" t="s">
        <v>228</v>
      </c>
      <c r="C73" s="385">
        <v>0</v>
      </c>
      <c r="D73" s="385">
        <v>0</v>
      </c>
      <c r="E73" s="385">
        <v>0</v>
      </c>
      <c r="F73" s="385">
        <v>0</v>
      </c>
      <c r="G73" s="385">
        <v>0</v>
      </c>
      <c r="H73" s="385">
        <v>0</v>
      </c>
      <c r="I73" s="385">
        <v>675</v>
      </c>
      <c r="J73" s="385">
        <v>0</v>
      </c>
      <c r="K73" s="385">
        <v>0</v>
      </c>
      <c r="L73" s="385">
        <v>0</v>
      </c>
      <c r="M73" s="386">
        <v>0</v>
      </c>
      <c r="N73" s="105"/>
      <c r="O73" s="12"/>
      <c r="P73" s="12"/>
      <c r="Q73" s="12"/>
      <c r="R73" s="12"/>
      <c r="S73" s="12"/>
      <c r="T73" s="12"/>
      <c r="U73" s="12"/>
      <c r="V73" s="12"/>
      <c r="W73" s="12"/>
    </row>
    <row r="74" spans="1:23" ht="15.75" hidden="1" customHeight="1" outlineLevel="1" x14ac:dyDescent="0.2">
      <c r="A74" s="100"/>
      <c r="B74" s="65" t="s">
        <v>229</v>
      </c>
      <c r="C74" s="385">
        <v>0</v>
      </c>
      <c r="D74" s="385">
        <v>0</v>
      </c>
      <c r="E74" s="385">
        <v>0</v>
      </c>
      <c r="F74" s="385">
        <v>0</v>
      </c>
      <c r="G74" s="385">
        <v>0</v>
      </c>
      <c r="H74" s="385">
        <v>0</v>
      </c>
      <c r="I74" s="385">
        <v>0</v>
      </c>
      <c r="J74" s="385">
        <v>600</v>
      </c>
      <c r="K74" s="385">
        <v>0</v>
      </c>
      <c r="L74" s="385">
        <v>0</v>
      </c>
      <c r="M74" s="386">
        <v>0</v>
      </c>
      <c r="N74" s="105"/>
      <c r="O74" s="12"/>
      <c r="P74" s="12"/>
      <c r="Q74" s="12"/>
      <c r="R74" s="12"/>
      <c r="S74" s="12"/>
      <c r="T74" s="12"/>
      <c r="U74" s="12"/>
      <c r="V74" s="12"/>
      <c r="W74" s="12"/>
    </row>
    <row r="75" spans="1:23" ht="15.75" hidden="1" customHeight="1" outlineLevel="1" x14ac:dyDescent="0.2">
      <c r="A75" s="100"/>
      <c r="B75" s="65" t="s">
        <v>230</v>
      </c>
      <c r="C75" s="385">
        <v>0</v>
      </c>
      <c r="D75" s="385">
        <v>0</v>
      </c>
      <c r="E75" s="385">
        <v>0</v>
      </c>
      <c r="F75" s="385">
        <v>0</v>
      </c>
      <c r="G75" s="385">
        <v>0</v>
      </c>
      <c r="H75" s="385">
        <v>0</v>
      </c>
      <c r="I75" s="385">
        <v>0</v>
      </c>
      <c r="J75" s="385">
        <v>0</v>
      </c>
      <c r="K75" s="385">
        <v>807.52800000000002</v>
      </c>
      <c r="L75" s="385">
        <v>0</v>
      </c>
      <c r="M75" s="386">
        <v>0</v>
      </c>
      <c r="N75" s="105"/>
      <c r="O75" s="12"/>
      <c r="P75" s="12"/>
      <c r="Q75" s="12"/>
      <c r="R75" s="12"/>
      <c r="S75" s="12"/>
      <c r="T75" s="12"/>
      <c r="U75" s="12"/>
      <c r="V75" s="12"/>
      <c r="W75" s="12"/>
    </row>
    <row r="76" spans="1:23" ht="15.75" hidden="1" customHeight="1" outlineLevel="1" x14ac:dyDescent="0.2">
      <c r="A76" s="100"/>
      <c r="B76" s="65" t="s">
        <v>231</v>
      </c>
      <c r="C76" s="385">
        <v>0</v>
      </c>
      <c r="D76" s="385">
        <v>0</v>
      </c>
      <c r="E76" s="385">
        <v>0</v>
      </c>
      <c r="F76" s="385">
        <v>0</v>
      </c>
      <c r="G76" s="385">
        <v>0</v>
      </c>
      <c r="H76" s="385">
        <v>0</v>
      </c>
      <c r="I76" s="385">
        <v>0</v>
      </c>
      <c r="J76" s="385">
        <v>0</v>
      </c>
      <c r="K76" s="385">
        <v>0</v>
      </c>
      <c r="L76" s="385">
        <v>881.17</v>
      </c>
      <c r="M76" s="386">
        <v>0</v>
      </c>
      <c r="N76" s="105"/>
      <c r="O76" s="12"/>
      <c r="P76" s="12"/>
      <c r="Q76" s="12"/>
      <c r="R76" s="12"/>
      <c r="S76" s="12"/>
      <c r="T76" s="12"/>
      <c r="U76" s="12"/>
      <c r="V76" s="12"/>
      <c r="W76" s="12"/>
    </row>
    <row r="77" spans="1:23" ht="15.75" hidden="1" customHeight="1" outlineLevel="1" x14ac:dyDescent="0.2">
      <c r="A77" s="100"/>
      <c r="B77" s="66" t="s">
        <v>232</v>
      </c>
      <c r="C77" s="385">
        <v>37.003</v>
      </c>
      <c r="D77" s="385">
        <v>106.014</v>
      </c>
      <c r="E77" s="385">
        <v>26.207000000000001</v>
      </c>
      <c r="F77" s="385">
        <v>130.06399999999999</v>
      </c>
      <c r="G77" s="385">
        <v>7.4980000000000002</v>
      </c>
      <c r="H77" s="385">
        <v>50.311999999999998</v>
      </c>
      <c r="I77" s="385">
        <v>14.276999999999999</v>
      </c>
      <c r="J77" s="385">
        <v>39.744</v>
      </c>
      <c r="K77" s="385">
        <v>91.763000000000005</v>
      </c>
      <c r="L77" s="385">
        <v>0</v>
      </c>
      <c r="M77" s="386">
        <v>52.173999999999999</v>
      </c>
      <c r="N77" s="105"/>
      <c r="O77" s="12"/>
      <c r="P77" s="12"/>
      <c r="Q77" s="12"/>
      <c r="R77" s="12"/>
      <c r="S77" s="12"/>
      <c r="T77" s="12"/>
      <c r="U77" s="12"/>
      <c r="V77" s="12"/>
      <c r="W77" s="12"/>
    </row>
    <row r="78" spans="1:23" ht="15.75" hidden="1" customHeight="1" outlineLevel="1" x14ac:dyDescent="0.2">
      <c r="A78" s="100"/>
      <c r="B78" s="465" t="s">
        <v>464</v>
      </c>
      <c r="C78" s="387">
        <v>29.472000000000001</v>
      </c>
      <c r="D78" s="387">
        <v>127.843</v>
      </c>
      <c r="E78" s="387">
        <v>396.78199999999998</v>
      </c>
      <c r="F78" s="387">
        <v>533.33699999999999</v>
      </c>
      <c r="G78" s="387">
        <v>410.69299999999998</v>
      </c>
      <c r="H78" s="387">
        <v>324.65699999999998</v>
      </c>
      <c r="I78" s="387">
        <v>43.93</v>
      </c>
      <c r="J78" s="387">
        <v>63.201999999999998</v>
      </c>
      <c r="K78" s="387">
        <v>-24.138000000000002</v>
      </c>
      <c r="L78" s="387">
        <v>-9.8249999999999993</v>
      </c>
      <c r="M78" s="388">
        <v>-0.247</v>
      </c>
      <c r="N78" s="105"/>
      <c r="O78" s="12"/>
      <c r="P78" s="12"/>
      <c r="Q78" s="12"/>
      <c r="R78" s="12"/>
      <c r="S78" s="12"/>
      <c r="T78" s="12"/>
      <c r="U78" s="12"/>
      <c r="V78" s="12"/>
      <c r="W78" s="12"/>
    </row>
    <row r="79" spans="1:23" ht="15.75" hidden="1" customHeight="1" outlineLevel="1" x14ac:dyDescent="0.2">
      <c r="A79" s="100"/>
      <c r="B79" s="67" t="s">
        <v>206</v>
      </c>
      <c r="C79" s="389">
        <v>66.474999999999994</v>
      </c>
      <c r="D79" s="389">
        <v>233.857</v>
      </c>
      <c r="E79" s="389">
        <v>422.98899999999998</v>
      </c>
      <c r="F79" s="389">
        <v>811.25599999999997</v>
      </c>
      <c r="G79" s="389">
        <v>1127.3710000000001</v>
      </c>
      <c r="H79" s="389">
        <v>824.96900000000005</v>
      </c>
      <c r="I79" s="389">
        <v>733.20699999999999</v>
      </c>
      <c r="J79" s="389">
        <v>702.94600000000003</v>
      </c>
      <c r="K79" s="389">
        <v>875.15300000000002</v>
      </c>
      <c r="L79" s="389">
        <v>871.34500000000003</v>
      </c>
      <c r="M79" s="390">
        <v>51.926000000000002</v>
      </c>
      <c r="N79" s="105"/>
      <c r="O79" s="12"/>
      <c r="P79" s="12"/>
      <c r="Q79" s="12"/>
      <c r="R79" s="12"/>
      <c r="S79" s="12"/>
      <c r="T79" s="12"/>
      <c r="U79" s="12"/>
      <c r="V79" s="12"/>
      <c r="W79" s="12"/>
    </row>
    <row r="80" spans="1:23" ht="15.75" hidden="1" customHeight="1" outlineLevel="1" x14ac:dyDescent="0.2">
      <c r="A80" s="100"/>
      <c r="B80" s="68" t="s">
        <v>233</v>
      </c>
      <c r="C80" s="69">
        <v>0.01</v>
      </c>
      <c r="D80" s="69">
        <v>3.5000000000000003E-2</v>
      </c>
      <c r="E80" s="69">
        <v>6.3E-2</v>
      </c>
      <c r="F80" s="69">
        <v>0.121</v>
      </c>
      <c r="G80" s="69">
        <v>0.16800000000000001</v>
      </c>
      <c r="H80" s="69">
        <v>0.12300000000000001</v>
      </c>
      <c r="I80" s="69">
        <v>0.109</v>
      </c>
      <c r="J80" s="69">
        <v>0.105</v>
      </c>
      <c r="K80" s="69">
        <v>0.13</v>
      </c>
      <c r="L80" s="69">
        <v>0.13</v>
      </c>
      <c r="M80" s="70">
        <v>8.0000000000000002E-3</v>
      </c>
      <c r="N80" s="105"/>
      <c r="O80" s="12"/>
      <c r="P80" s="12"/>
      <c r="Q80" s="12"/>
      <c r="R80" s="12"/>
      <c r="S80" s="12"/>
      <c r="T80" s="12"/>
      <c r="U80" s="12"/>
      <c r="V80" s="12"/>
      <c r="W80" s="12"/>
    </row>
    <row r="81" spans="1:23" ht="15.75" hidden="1" customHeight="1" outlineLevel="1" x14ac:dyDescent="0.2">
      <c r="A81" s="12"/>
      <c r="B81" s="533" t="s">
        <v>234</v>
      </c>
      <c r="C81" s="533"/>
      <c r="D81" s="533"/>
      <c r="E81" s="533"/>
      <c r="F81" s="533"/>
      <c r="G81" s="533"/>
      <c r="H81" s="533"/>
      <c r="I81" s="533"/>
      <c r="J81" s="533"/>
      <c r="K81" s="533"/>
      <c r="L81" s="71"/>
      <c r="M81" s="109"/>
      <c r="N81" s="12"/>
      <c r="O81" s="12"/>
      <c r="P81" s="12"/>
      <c r="Q81" s="12"/>
      <c r="R81" s="12"/>
      <c r="S81" s="12"/>
      <c r="T81" s="12"/>
      <c r="U81" s="12"/>
      <c r="V81" s="12"/>
      <c r="W81" s="12"/>
    </row>
    <row r="82" spans="1:23" ht="15.75" customHeight="1" collapsed="1" x14ac:dyDescent="0.2">
      <c r="A82" s="12"/>
      <c r="B82" s="28"/>
      <c r="C82" s="25"/>
      <c r="D82" s="25"/>
      <c r="E82" s="25"/>
      <c r="F82" s="25"/>
      <c r="G82" s="25"/>
      <c r="H82" s="25"/>
      <c r="I82" s="25"/>
      <c r="J82" s="12"/>
      <c r="K82" s="14"/>
      <c r="L82" s="12"/>
      <c r="M82" s="14"/>
      <c r="N82" s="14"/>
      <c r="O82" s="14"/>
      <c r="P82" s="12"/>
      <c r="Q82" s="12"/>
      <c r="R82" s="12"/>
      <c r="S82" s="12"/>
      <c r="T82" s="12"/>
      <c r="U82" s="12"/>
      <c r="V82" s="12"/>
      <c r="W82" s="12"/>
    </row>
    <row r="83" spans="1:23" ht="15.75" customHeight="1" x14ac:dyDescent="0.2">
      <c r="A83" s="534" t="s">
        <v>235</v>
      </c>
      <c r="B83" s="534"/>
      <c r="C83" s="103"/>
      <c r="D83" s="8"/>
      <c r="E83" s="8"/>
      <c r="F83" s="8"/>
      <c r="G83" s="8"/>
      <c r="H83" s="8"/>
      <c r="I83" s="8"/>
      <c r="J83" s="8"/>
      <c r="K83" s="8"/>
      <c r="L83" s="8"/>
      <c r="M83" s="8"/>
      <c r="N83" s="8"/>
      <c r="O83" s="8"/>
      <c r="P83" s="8"/>
      <c r="Q83" s="8"/>
      <c r="R83" s="8"/>
      <c r="S83" s="8"/>
      <c r="T83" s="8"/>
      <c r="U83" s="8"/>
      <c r="V83" s="8"/>
      <c r="W83" s="8"/>
    </row>
    <row r="84" spans="1:23" ht="15.75" hidden="1" customHeight="1" outlineLevel="1" x14ac:dyDescent="0.2">
      <c r="A84" s="12"/>
      <c r="B84" s="98"/>
      <c r="C84" s="99"/>
      <c r="D84" s="99"/>
      <c r="E84" s="99"/>
      <c r="F84" s="99"/>
      <c r="G84" s="12"/>
      <c r="H84" s="12"/>
      <c r="I84" s="12"/>
      <c r="J84" s="12"/>
      <c r="K84" s="12"/>
      <c r="L84" s="14"/>
      <c r="M84" s="12"/>
      <c r="N84" s="12"/>
      <c r="O84" s="12"/>
      <c r="P84" s="12"/>
      <c r="Q84" s="12"/>
      <c r="R84" s="12"/>
      <c r="S84" s="12"/>
      <c r="T84" s="12"/>
      <c r="U84" s="12"/>
      <c r="V84" s="12"/>
      <c r="W84" s="12"/>
    </row>
    <row r="85" spans="1:23" ht="15.75" hidden="1" customHeight="1" outlineLevel="1" x14ac:dyDescent="0.2">
      <c r="B85" s="72" t="s">
        <v>236</v>
      </c>
      <c r="C85" s="50" t="s">
        <v>177</v>
      </c>
      <c r="D85" s="58" t="s">
        <v>195</v>
      </c>
      <c r="E85" s="73" t="s">
        <v>178</v>
      </c>
      <c r="F85" s="58" t="s">
        <v>196</v>
      </c>
      <c r="G85" s="105"/>
      <c r="H85" s="12"/>
      <c r="I85" s="12"/>
      <c r="J85" s="12"/>
      <c r="K85" s="12"/>
      <c r="L85" s="12"/>
      <c r="M85" s="12"/>
      <c r="N85" s="12"/>
      <c r="O85" s="12"/>
      <c r="P85" s="12"/>
      <c r="Q85" s="12"/>
      <c r="R85" s="12"/>
      <c r="S85" s="12"/>
      <c r="T85" s="12"/>
      <c r="U85" s="12"/>
      <c r="V85" s="12"/>
    </row>
    <row r="86" spans="1:23" ht="15.75" hidden="1" customHeight="1" outlineLevel="1" x14ac:dyDescent="0.2">
      <c r="B86" s="461" t="s">
        <v>237</v>
      </c>
      <c r="C86" s="391">
        <v>347.12599999999998</v>
      </c>
      <c r="D86" s="392">
        <v>308.82600000000002</v>
      </c>
      <c r="E86" s="393">
        <v>826.08600000000001</v>
      </c>
      <c r="F86" s="392">
        <v>867.64499999999998</v>
      </c>
      <c r="G86" s="92"/>
      <c r="H86" s="28"/>
      <c r="I86" s="28"/>
      <c r="J86" s="12"/>
      <c r="K86" s="12"/>
      <c r="L86" s="12"/>
      <c r="M86" s="12"/>
      <c r="N86" s="12"/>
      <c r="O86" s="12"/>
      <c r="P86" s="12"/>
      <c r="Q86" s="12"/>
      <c r="R86" s="12"/>
      <c r="S86" s="12"/>
      <c r="T86" s="12"/>
      <c r="U86" s="12"/>
      <c r="V86" s="12"/>
    </row>
    <row r="87" spans="1:23" ht="15.75" hidden="1" customHeight="1" outlineLevel="1" x14ac:dyDescent="0.2">
      <c r="B87" s="66" t="s">
        <v>238</v>
      </c>
      <c r="C87" s="394">
        <v>-170.40199999999999</v>
      </c>
      <c r="D87" s="395">
        <v>-218.79499999999999</v>
      </c>
      <c r="E87" s="396">
        <v>-599.03800000000001</v>
      </c>
      <c r="F87" s="395">
        <v>-624.75300000000004</v>
      </c>
      <c r="G87" s="92"/>
      <c r="H87" s="28"/>
      <c r="I87" s="28"/>
      <c r="J87" s="12"/>
      <c r="K87" s="12"/>
      <c r="L87" s="12"/>
      <c r="M87" s="12"/>
      <c r="N87" s="12"/>
      <c r="O87" s="12"/>
      <c r="P87" s="12"/>
      <c r="Q87" s="12"/>
      <c r="R87" s="12"/>
      <c r="S87" s="12"/>
      <c r="T87" s="12"/>
      <c r="U87" s="12"/>
      <c r="V87" s="12"/>
    </row>
    <row r="88" spans="1:23" ht="15.75" hidden="1" customHeight="1" outlineLevel="1" x14ac:dyDescent="0.2">
      <c r="B88" s="66" t="s">
        <v>239</v>
      </c>
      <c r="C88" s="394">
        <v>3.38</v>
      </c>
      <c r="D88" s="395">
        <v>1.625</v>
      </c>
      <c r="E88" s="396">
        <v>10.551</v>
      </c>
      <c r="F88" s="395">
        <v>8.4280000000000008</v>
      </c>
      <c r="G88" s="92"/>
      <c r="H88" s="28"/>
      <c r="I88" s="28"/>
      <c r="J88" s="12"/>
      <c r="K88" s="12"/>
      <c r="L88" s="12"/>
      <c r="M88" s="12"/>
      <c r="N88" s="12"/>
      <c r="O88" s="12"/>
      <c r="P88" s="12"/>
      <c r="Q88" s="12"/>
      <c r="R88" s="12"/>
      <c r="S88" s="12"/>
      <c r="T88" s="12"/>
      <c r="U88" s="12"/>
      <c r="V88" s="12"/>
    </row>
    <row r="89" spans="1:23" ht="15.75" hidden="1" customHeight="1" outlineLevel="1" x14ac:dyDescent="0.2">
      <c r="B89" s="66" t="s">
        <v>240</v>
      </c>
      <c r="C89" s="394">
        <v>-36.442999999999998</v>
      </c>
      <c r="D89" s="395">
        <v>-36.207999999999998</v>
      </c>
      <c r="E89" s="396">
        <v>-127.767</v>
      </c>
      <c r="F89" s="395">
        <v>-161.25</v>
      </c>
      <c r="G89" s="92"/>
      <c r="H89" s="28"/>
      <c r="I89" s="28"/>
      <c r="J89" s="12"/>
      <c r="K89" s="12"/>
      <c r="L89" s="12"/>
      <c r="M89" s="12"/>
      <c r="N89" s="12"/>
      <c r="O89" s="12"/>
      <c r="P89" s="12"/>
      <c r="Q89" s="12"/>
      <c r="R89" s="12"/>
      <c r="S89" s="12"/>
      <c r="T89" s="12"/>
      <c r="U89" s="12"/>
      <c r="V89" s="12"/>
    </row>
    <row r="90" spans="1:23" ht="15.75" hidden="1" customHeight="1" outlineLevel="1" x14ac:dyDescent="0.2">
      <c r="B90" s="66" t="s">
        <v>241</v>
      </c>
      <c r="C90" s="394">
        <v>-12.146000000000001</v>
      </c>
      <c r="D90" s="395">
        <v>-25.719000000000001</v>
      </c>
      <c r="E90" s="396">
        <v>-112.994</v>
      </c>
      <c r="F90" s="395">
        <v>-75.141000000000005</v>
      </c>
      <c r="G90" s="92"/>
      <c r="H90" s="28"/>
      <c r="I90" s="28"/>
      <c r="J90" s="12"/>
      <c r="K90" s="12"/>
      <c r="L90" s="12"/>
      <c r="M90" s="12"/>
      <c r="N90" s="12"/>
      <c r="O90" s="12"/>
      <c r="P90" s="12"/>
      <c r="Q90" s="12"/>
      <c r="R90" s="12"/>
      <c r="S90" s="12"/>
      <c r="T90" s="12"/>
      <c r="U90" s="12"/>
      <c r="V90" s="12"/>
    </row>
    <row r="91" spans="1:23" ht="15.75" hidden="1" customHeight="1" outlineLevel="1" x14ac:dyDescent="0.2">
      <c r="B91" s="66" t="s">
        <v>242</v>
      </c>
      <c r="C91" s="394">
        <v>-7.6999999999999999E-2</v>
      </c>
      <c r="D91" s="395">
        <v>0.36299999999999999</v>
      </c>
      <c r="E91" s="396">
        <v>-7.6999999999999999E-2</v>
      </c>
      <c r="F91" s="395">
        <v>0.36299999999999999</v>
      </c>
      <c r="G91" s="92"/>
      <c r="H91" s="28"/>
      <c r="I91" s="28"/>
      <c r="J91" s="12"/>
      <c r="K91" s="12"/>
      <c r="L91" s="12"/>
      <c r="M91" s="12"/>
      <c r="N91" s="12"/>
      <c r="O91" s="12"/>
      <c r="P91" s="12"/>
      <c r="Q91" s="12"/>
      <c r="R91" s="12"/>
      <c r="S91" s="12"/>
      <c r="T91" s="12"/>
      <c r="U91" s="12"/>
      <c r="V91" s="12"/>
    </row>
    <row r="92" spans="1:23" ht="15.75" hidden="1" customHeight="1" outlineLevel="1" x14ac:dyDescent="0.2">
      <c r="B92" s="66" t="s">
        <v>109</v>
      </c>
      <c r="C92" s="394">
        <v>165.35300000000001</v>
      </c>
      <c r="D92" s="395">
        <v>149.63200000000001</v>
      </c>
      <c r="E92" s="396">
        <v>452.61399999999998</v>
      </c>
      <c r="F92" s="395">
        <v>412.10500000000002</v>
      </c>
      <c r="G92" s="92"/>
      <c r="H92" s="28"/>
      <c r="I92" s="28"/>
      <c r="J92" s="12"/>
      <c r="K92" s="12"/>
      <c r="L92" s="12"/>
      <c r="M92" s="12"/>
      <c r="N92" s="12"/>
      <c r="O92" s="12"/>
      <c r="P92" s="12"/>
      <c r="Q92" s="12"/>
      <c r="R92" s="12"/>
      <c r="S92" s="12"/>
      <c r="T92" s="12"/>
      <c r="U92" s="12"/>
      <c r="V92" s="12"/>
    </row>
    <row r="93" spans="1:23" ht="15.75" hidden="1" customHeight="1" outlineLevel="1" x14ac:dyDescent="0.2">
      <c r="B93" s="462" t="s">
        <v>243</v>
      </c>
      <c r="C93" s="391">
        <v>296.77999999999997</v>
      </c>
      <c r="D93" s="392">
        <v>179.75299999999999</v>
      </c>
      <c r="E93" s="393">
        <v>449.375</v>
      </c>
      <c r="F93" s="392">
        <v>427.39600000000002</v>
      </c>
      <c r="G93" s="92"/>
      <c r="H93" s="28"/>
      <c r="I93" s="28"/>
      <c r="J93" s="12"/>
      <c r="K93" s="12"/>
      <c r="L93" s="12"/>
      <c r="M93" s="12"/>
      <c r="N93" s="12"/>
      <c r="O93" s="12"/>
      <c r="P93" s="12"/>
      <c r="Q93" s="12"/>
      <c r="R93" s="12"/>
      <c r="S93" s="12"/>
      <c r="T93" s="12"/>
      <c r="U93" s="12"/>
      <c r="V93" s="12"/>
    </row>
    <row r="94" spans="1:23" ht="15.75" hidden="1" customHeight="1" outlineLevel="1" x14ac:dyDescent="0.2">
      <c r="B94" s="66" t="s">
        <v>244</v>
      </c>
      <c r="C94" s="394">
        <v>-165.35300000000001</v>
      </c>
      <c r="D94" s="395">
        <v>-149.63200000000001</v>
      </c>
      <c r="E94" s="396">
        <v>-452.61399999999998</v>
      </c>
      <c r="F94" s="395">
        <v>-412.10500000000002</v>
      </c>
      <c r="G94" s="92"/>
      <c r="H94" s="28"/>
      <c r="I94" s="28"/>
      <c r="J94" s="12"/>
      <c r="K94" s="12"/>
      <c r="L94" s="12"/>
      <c r="M94" s="12"/>
      <c r="N94" s="12"/>
      <c r="O94" s="12"/>
      <c r="P94" s="12"/>
      <c r="Q94" s="12"/>
      <c r="R94" s="12"/>
      <c r="S94" s="12"/>
      <c r="T94" s="12"/>
      <c r="U94" s="12"/>
      <c r="V94" s="12"/>
    </row>
    <row r="95" spans="1:23" ht="15.75" hidden="1" customHeight="1" outlineLevel="1" x14ac:dyDescent="0.2">
      <c r="B95" s="66" t="s">
        <v>245</v>
      </c>
      <c r="C95" s="394">
        <v>-44.76</v>
      </c>
      <c r="D95" s="395">
        <v>-37.271000000000001</v>
      </c>
      <c r="E95" s="396">
        <v>-128.67699999999999</v>
      </c>
      <c r="F95" s="395">
        <v>-120.06699999999999</v>
      </c>
      <c r="G95" s="92"/>
      <c r="H95" s="28"/>
      <c r="I95" s="28"/>
      <c r="J95" s="12"/>
      <c r="K95" s="12"/>
      <c r="L95" s="12"/>
      <c r="M95" s="12"/>
      <c r="N95" s="12"/>
      <c r="O95" s="12"/>
      <c r="P95" s="12"/>
      <c r="Q95" s="12"/>
      <c r="R95" s="12"/>
      <c r="S95" s="12"/>
      <c r="T95" s="12"/>
      <c r="U95" s="12"/>
      <c r="V95" s="12"/>
    </row>
    <row r="96" spans="1:23" ht="15.75" hidden="1" customHeight="1" outlineLevel="1" x14ac:dyDescent="0.2">
      <c r="B96" s="462" t="s">
        <v>246</v>
      </c>
      <c r="C96" s="391">
        <v>86.665999999999997</v>
      </c>
      <c r="D96" s="392">
        <v>-7.15</v>
      </c>
      <c r="E96" s="393">
        <v>-131.917</v>
      </c>
      <c r="F96" s="392">
        <v>-104.777</v>
      </c>
      <c r="G96" s="92"/>
      <c r="H96" s="28"/>
      <c r="I96" s="28"/>
      <c r="J96" s="12"/>
      <c r="K96" s="12"/>
      <c r="L96" s="12"/>
      <c r="M96" s="12"/>
      <c r="N96" s="12"/>
      <c r="O96" s="12"/>
      <c r="P96" s="12"/>
      <c r="Q96" s="12"/>
      <c r="R96" s="12"/>
      <c r="S96" s="12"/>
      <c r="T96" s="12"/>
      <c r="U96" s="12"/>
      <c r="V96" s="12"/>
    </row>
    <row r="97" spans="1:23" ht="15.75" hidden="1" customHeight="1" outlineLevel="1" x14ac:dyDescent="0.2">
      <c r="B97" s="66" t="s">
        <v>247</v>
      </c>
      <c r="C97" s="394">
        <v>13.366</v>
      </c>
      <c r="D97" s="395">
        <v>35.975000000000001</v>
      </c>
      <c r="E97" s="396">
        <v>74.974000000000004</v>
      </c>
      <c r="F97" s="395">
        <v>63.136000000000003</v>
      </c>
      <c r="G97" s="92"/>
      <c r="H97" s="28"/>
      <c r="I97" s="28"/>
      <c r="J97" s="12"/>
      <c r="K97" s="12"/>
      <c r="L97" s="12"/>
      <c r="M97" s="12"/>
      <c r="N97" s="12"/>
      <c r="O97" s="12"/>
      <c r="P97" s="12"/>
      <c r="Q97" s="12"/>
      <c r="R97" s="12"/>
      <c r="S97" s="12"/>
      <c r="T97" s="12"/>
      <c r="U97" s="12"/>
      <c r="V97" s="12"/>
    </row>
    <row r="98" spans="1:23" ht="15.75" hidden="1" customHeight="1" outlineLevel="1" x14ac:dyDescent="0.2">
      <c r="B98" s="66" t="s">
        <v>248</v>
      </c>
      <c r="C98" s="394">
        <v>0</v>
      </c>
      <c r="D98" s="395">
        <v>-0.64600000000000002</v>
      </c>
      <c r="E98" s="396">
        <v>0</v>
      </c>
      <c r="F98" s="395">
        <v>-3.2360000000000002</v>
      </c>
      <c r="G98" s="92"/>
      <c r="H98" s="28"/>
      <c r="I98" s="28"/>
      <c r="J98" s="12"/>
      <c r="K98" s="12"/>
      <c r="L98" s="12"/>
      <c r="M98" s="12"/>
      <c r="N98" s="12"/>
      <c r="O98" s="12"/>
      <c r="P98" s="12"/>
      <c r="Q98" s="12"/>
      <c r="R98" s="12"/>
      <c r="S98" s="12"/>
      <c r="T98" s="12"/>
      <c r="U98" s="12"/>
      <c r="V98" s="12"/>
    </row>
    <row r="99" spans="1:23" ht="15.75" hidden="1" customHeight="1" outlineLevel="1" x14ac:dyDescent="0.2">
      <c r="B99" s="463" t="s">
        <v>249</v>
      </c>
      <c r="C99" s="397">
        <v>100.032</v>
      </c>
      <c r="D99" s="398">
        <v>28.178999999999998</v>
      </c>
      <c r="E99" s="399">
        <v>-56.942</v>
      </c>
      <c r="F99" s="398">
        <v>-44.877000000000002</v>
      </c>
      <c r="G99" s="92"/>
      <c r="H99" s="28"/>
      <c r="I99" s="28"/>
      <c r="J99" s="12"/>
      <c r="K99" s="12"/>
      <c r="L99" s="12"/>
      <c r="M99" s="12"/>
      <c r="N99" s="12"/>
      <c r="O99" s="12"/>
      <c r="P99" s="12"/>
      <c r="Q99" s="12"/>
      <c r="R99" s="12"/>
      <c r="S99" s="12"/>
      <c r="T99" s="12"/>
      <c r="U99" s="12"/>
      <c r="V99" s="12"/>
    </row>
    <row r="100" spans="1:23" ht="15.75" hidden="1" customHeight="1" outlineLevel="1" x14ac:dyDescent="0.2">
      <c r="B100" s="74" t="s">
        <v>250</v>
      </c>
      <c r="C100" s="400">
        <v>0</v>
      </c>
      <c r="D100" s="402">
        <v>1.966</v>
      </c>
      <c r="E100" s="403">
        <v>0</v>
      </c>
      <c r="F100" s="402">
        <v>-9.5559999999999992</v>
      </c>
      <c r="G100" s="105"/>
      <c r="H100" s="28"/>
      <c r="I100" s="28"/>
      <c r="J100" s="28"/>
      <c r="K100" s="12"/>
      <c r="L100" s="12"/>
      <c r="M100" s="12"/>
      <c r="N100" s="12"/>
      <c r="O100" s="12"/>
      <c r="P100" s="12"/>
      <c r="Q100" s="12"/>
      <c r="R100" s="12"/>
      <c r="S100" s="12"/>
      <c r="T100" s="12"/>
      <c r="U100" s="12"/>
      <c r="V100" s="12"/>
      <c r="W100" s="12"/>
    </row>
    <row r="101" spans="1:23" ht="15.75" hidden="1" customHeight="1" outlineLevel="1" x14ac:dyDescent="0.2">
      <c r="B101" s="59" t="s">
        <v>251</v>
      </c>
      <c r="C101" s="401">
        <v>100.042</v>
      </c>
      <c r="D101" s="404">
        <v>26.204000000000001</v>
      </c>
      <c r="E101" s="405">
        <v>-56.933</v>
      </c>
      <c r="F101" s="404">
        <v>-35.341000000000001</v>
      </c>
      <c r="G101" s="105"/>
      <c r="H101" s="28"/>
      <c r="I101" s="28"/>
      <c r="J101" s="28"/>
      <c r="K101" s="12"/>
      <c r="L101" s="12"/>
      <c r="M101" s="12"/>
      <c r="N101" s="12"/>
      <c r="O101" s="12"/>
      <c r="P101" s="12"/>
      <c r="Q101" s="12"/>
      <c r="R101" s="12"/>
      <c r="S101" s="12"/>
      <c r="T101" s="12"/>
      <c r="U101" s="12"/>
      <c r="V101" s="12"/>
      <c r="W101" s="12"/>
    </row>
    <row r="102" spans="1:23" ht="15.75" customHeight="1" collapsed="1" x14ac:dyDescent="0.2">
      <c r="B102" s="52"/>
      <c r="C102" s="52"/>
      <c r="D102" s="52"/>
      <c r="E102" s="52"/>
      <c r="F102" s="52"/>
      <c r="G102" s="12"/>
      <c r="H102" s="28"/>
      <c r="I102" s="28"/>
      <c r="J102" s="28"/>
      <c r="K102" s="12"/>
      <c r="L102" s="12"/>
      <c r="M102" s="12"/>
      <c r="N102" s="12"/>
      <c r="O102" s="12"/>
      <c r="P102" s="12"/>
      <c r="Q102" s="12"/>
      <c r="R102" s="12"/>
      <c r="S102" s="12"/>
      <c r="T102" s="12"/>
      <c r="U102" s="12"/>
      <c r="V102" s="12"/>
      <c r="W102" s="12"/>
    </row>
    <row r="103" spans="1:23" ht="15.75" customHeight="1" x14ac:dyDescent="0.2">
      <c r="A103" s="470" t="s">
        <v>252</v>
      </c>
      <c r="B103" s="470"/>
      <c r="C103" s="103"/>
      <c r="D103" s="8"/>
      <c r="E103" s="8"/>
      <c r="F103" s="8"/>
      <c r="G103" s="8"/>
      <c r="H103" s="8"/>
      <c r="I103" s="8"/>
      <c r="J103" s="8"/>
      <c r="K103" s="8"/>
      <c r="L103" s="8"/>
      <c r="M103" s="8"/>
      <c r="N103" s="8"/>
      <c r="O103" s="8"/>
      <c r="P103" s="8"/>
      <c r="Q103" s="8"/>
      <c r="R103" s="8"/>
      <c r="S103" s="8"/>
      <c r="T103" s="8"/>
      <c r="U103" s="8"/>
      <c r="V103" s="8"/>
      <c r="W103" s="8"/>
    </row>
    <row r="104" spans="1:23" ht="15.75" hidden="1" customHeight="1" outlineLevel="1" x14ac:dyDescent="0.2">
      <c r="A104" s="12"/>
      <c r="B104" s="98"/>
      <c r="C104" s="99"/>
      <c r="D104" s="99"/>
      <c r="E104" s="99"/>
      <c r="F104" s="99"/>
      <c r="G104" s="12"/>
      <c r="H104" s="12"/>
      <c r="I104" s="12"/>
      <c r="J104" s="12"/>
      <c r="K104" s="12"/>
      <c r="L104" s="12"/>
      <c r="M104" s="12"/>
      <c r="N104" s="12"/>
      <c r="O104" s="12"/>
      <c r="P104" s="12"/>
      <c r="Q104" s="12"/>
      <c r="R104" s="12"/>
      <c r="S104" s="12"/>
      <c r="T104" s="12"/>
      <c r="U104" s="12"/>
      <c r="V104" s="12"/>
      <c r="W104" s="12"/>
    </row>
    <row r="105" spans="1:23" ht="15.75" hidden="1" customHeight="1" outlineLevel="1" x14ac:dyDescent="0.2">
      <c r="A105" s="100"/>
      <c r="B105" s="33" t="s">
        <v>253</v>
      </c>
      <c r="C105" s="50" t="s">
        <v>177</v>
      </c>
      <c r="D105" s="58" t="s">
        <v>195</v>
      </c>
      <c r="E105" s="73" t="s">
        <v>178</v>
      </c>
      <c r="F105" s="58" t="s">
        <v>196</v>
      </c>
      <c r="G105" s="105"/>
      <c r="O105" s="12"/>
      <c r="P105" s="12"/>
      <c r="Q105" s="12"/>
      <c r="R105" s="12"/>
      <c r="S105" s="12"/>
      <c r="T105" s="12"/>
      <c r="U105" s="12"/>
      <c r="V105" s="12"/>
      <c r="W105" s="12"/>
    </row>
    <row r="106" spans="1:23" ht="15.75" hidden="1" customHeight="1" outlineLevel="1" x14ac:dyDescent="0.2">
      <c r="A106" s="100"/>
      <c r="B106" s="418" t="s">
        <v>253</v>
      </c>
      <c r="C106" s="76"/>
      <c r="D106" s="77"/>
      <c r="E106" s="78"/>
      <c r="F106" s="77"/>
      <c r="G106" s="92"/>
      <c r="O106" s="12"/>
      <c r="P106" s="12"/>
      <c r="Q106" s="12"/>
      <c r="R106" s="12"/>
      <c r="S106" s="12"/>
      <c r="T106" s="12"/>
      <c r="U106" s="12"/>
      <c r="V106" s="12"/>
      <c r="W106" s="12"/>
    </row>
    <row r="107" spans="1:23" ht="15.75" hidden="1" customHeight="1" outlineLevel="1" x14ac:dyDescent="0.2">
      <c r="A107" s="100"/>
      <c r="B107" s="79" t="s">
        <v>254</v>
      </c>
      <c r="C107" s="406">
        <v>156.893</v>
      </c>
      <c r="D107" s="407">
        <v>209.78</v>
      </c>
      <c r="E107" s="408">
        <v>472.35300000000001</v>
      </c>
      <c r="F107" s="407">
        <v>587.95100000000002</v>
      </c>
      <c r="G107" s="92"/>
      <c r="O107" s="12"/>
      <c r="P107" s="12"/>
      <c r="Q107" s="12"/>
      <c r="R107" s="12"/>
      <c r="S107" s="12"/>
      <c r="T107" s="12"/>
      <c r="U107" s="12"/>
      <c r="V107" s="12"/>
      <c r="W107" s="12"/>
    </row>
    <row r="108" spans="1:23" ht="15.75" hidden="1" customHeight="1" outlineLevel="1" x14ac:dyDescent="0.2">
      <c r="A108" s="100"/>
      <c r="B108" s="79" t="s">
        <v>255</v>
      </c>
      <c r="C108" s="406">
        <v>38.929000000000002</v>
      </c>
      <c r="D108" s="407">
        <v>88.162000000000006</v>
      </c>
      <c r="E108" s="408">
        <v>407.32299999999998</v>
      </c>
      <c r="F108" s="407">
        <v>279.78300000000002</v>
      </c>
      <c r="G108" s="92"/>
      <c r="O108" s="12"/>
      <c r="P108" s="12"/>
      <c r="Q108" s="12"/>
      <c r="R108" s="12"/>
      <c r="S108" s="12"/>
      <c r="T108" s="12"/>
      <c r="U108" s="12"/>
      <c r="V108" s="12"/>
      <c r="W108" s="12"/>
    </row>
    <row r="109" spans="1:23" ht="15.75" hidden="1" customHeight="1" outlineLevel="1" x14ac:dyDescent="0.2">
      <c r="A109" s="100"/>
      <c r="B109" s="80" t="s">
        <v>256</v>
      </c>
      <c r="C109" s="409">
        <v>16.254000000000001</v>
      </c>
      <c r="D109" s="410">
        <v>45.192</v>
      </c>
      <c r="E109" s="411">
        <v>332.78500000000003</v>
      </c>
      <c r="F109" s="410">
        <v>160.81</v>
      </c>
      <c r="G109" s="92"/>
      <c r="O109" s="12"/>
      <c r="P109" s="12"/>
      <c r="Q109" s="12"/>
      <c r="R109" s="12"/>
      <c r="S109" s="12"/>
      <c r="T109" s="12"/>
      <c r="U109" s="12"/>
      <c r="V109" s="12"/>
      <c r="W109" s="12"/>
    </row>
    <row r="110" spans="1:23" ht="15.75" hidden="1" customHeight="1" outlineLevel="1" x14ac:dyDescent="0.2">
      <c r="A110" s="100"/>
      <c r="B110" s="75" t="s">
        <v>257</v>
      </c>
      <c r="C110" s="412">
        <v>195.82300000000001</v>
      </c>
      <c r="D110" s="413">
        <v>297.94299999999998</v>
      </c>
      <c r="E110" s="414">
        <v>879.67600000000004</v>
      </c>
      <c r="F110" s="413">
        <v>867.73500000000001</v>
      </c>
      <c r="G110" s="92"/>
      <c r="O110" s="12"/>
      <c r="P110" s="12"/>
      <c r="Q110" s="12"/>
      <c r="R110" s="12"/>
      <c r="S110" s="12"/>
      <c r="T110" s="12"/>
      <c r="U110" s="12"/>
      <c r="V110" s="12"/>
      <c r="W110" s="12"/>
    </row>
    <row r="111" spans="1:23" ht="15.75" hidden="1" customHeight="1" outlineLevel="1" x14ac:dyDescent="0.2">
      <c r="A111" s="100"/>
      <c r="B111" s="81" t="s">
        <v>258</v>
      </c>
      <c r="C111" s="415">
        <v>2.2930000000000001</v>
      </c>
      <c r="D111" s="416">
        <v>4.5869999999999997</v>
      </c>
      <c r="E111" s="417">
        <v>6.8949999999999996</v>
      </c>
      <c r="F111" s="416">
        <v>11.536</v>
      </c>
      <c r="G111" s="92"/>
      <c r="H111" s="28"/>
      <c r="I111" s="28"/>
      <c r="J111" s="28"/>
      <c r="O111" s="12"/>
      <c r="P111" s="12"/>
      <c r="Q111" s="12"/>
      <c r="R111" s="12"/>
      <c r="S111" s="12"/>
      <c r="T111" s="12"/>
      <c r="U111" s="12"/>
      <c r="V111" s="12"/>
      <c r="W111" s="12"/>
    </row>
    <row r="112" spans="1:23" ht="15.75" customHeight="1" collapsed="1" x14ac:dyDescent="0.2">
      <c r="A112" s="12"/>
      <c r="B112" s="91"/>
      <c r="C112" s="110"/>
      <c r="D112" s="110"/>
      <c r="E112" s="110"/>
      <c r="F112" s="110"/>
      <c r="G112" s="12"/>
      <c r="H112" s="12"/>
      <c r="I112" s="12"/>
      <c r="J112" s="12"/>
      <c r="K112" s="12"/>
      <c r="L112" s="12"/>
      <c r="M112" s="12"/>
      <c r="N112" s="12"/>
      <c r="O112" s="12"/>
      <c r="P112" s="12"/>
      <c r="Q112" s="12"/>
      <c r="R112" s="12"/>
      <c r="S112" s="12"/>
      <c r="T112" s="12"/>
      <c r="U112" s="12"/>
      <c r="V112" s="12"/>
      <c r="W112" s="12"/>
    </row>
    <row r="113" spans="1:23" ht="15.75" customHeight="1" x14ac:dyDescent="0.2">
      <c r="A113" s="470" t="s">
        <v>259</v>
      </c>
      <c r="B113" s="470"/>
      <c r="C113" s="111"/>
      <c r="D113" s="112"/>
      <c r="E113" s="112"/>
      <c r="F113" s="112"/>
      <c r="G113" s="8"/>
      <c r="H113" s="8"/>
      <c r="I113" s="8"/>
      <c r="J113" s="8"/>
      <c r="K113" s="8"/>
      <c r="L113" s="8"/>
      <c r="M113" s="8"/>
      <c r="N113" s="8"/>
      <c r="O113" s="8"/>
      <c r="P113" s="8"/>
      <c r="Q113" s="8"/>
      <c r="R113" s="8"/>
      <c r="S113" s="8"/>
      <c r="T113" s="8"/>
      <c r="U113" s="8"/>
      <c r="V113" s="8"/>
      <c r="W113" s="8"/>
    </row>
    <row r="114" spans="1:23" ht="15.75" hidden="1" customHeight="1" outlineLevel="1" x14ac:dyDescent="0.2">
      <c r="A114" s="12"/>
      <c r="B114" s="98"/>
      <c r="C114" s="12"/>
      <c r="D114" s="12"/>
      <c r="E114" s="12"/>
      <c r="F114" s="12"/>
      <c r="G114" s="12"/>
      <c r="H114" s="12"/>
      <c r="I114" s="12"/>
      <c r="J114" s="12"/>
      <c r="K114" s="12"/>
      <c r="L114" s="12"/>
      <c r="M114" s="12"/>
      <c r="N114" s="12"/>
      <c r="O114" s="12"/>
      <c r="P114" s="12"/>
      <c r="Q114" s="12"/>
      <c r="R114" s="12"/>
      <c r="S114" s="12"/>
      <c r="T114" s="12"/>
      <c r="U114" s="12"/>
      <c r="V114" s="12"/>
      <c r="W114" s="12"/>
    </row>
    <row r="115" spans="1:23" ht="15.75" hidden="1" customHeight="1" outlineLevel="1" x14ac:dyDescent="0.2">
      <c r="A115" s="100"/>
      <c r="B115" s="33" t="s">
        <v>260</v>
      </c>
      <c r="C115" s="50" t="s">
        <v>177</v>
      </c>
      <c r="D115" s="58" t="s">
        <v>195</v>
      </c>
      <c r="E115" s="73" t="s">
        <v>178</v>
      </c>
      <c r="F115" s="58" t="s">
        <v>196</v>
      </c>
      <c r="G115" s="102"/>
      <c r="O115" s="12"/>
      <c r="P115" s="12"/>
      <c r="Q115" s="12"/>
    </row>
    <row r="116" spans="1:23" ht="15.75" hidden="1" customHeight="1" outlineLevel="1" x14ac:dyDescent="0.2">
      <c r="A116" s="100"/>
      <c r="B116" s="82" t="s">
        <v>66</v>
      </c>
      <c r="C116" s="369">
        <v>532.58199999999999</v>
      </c>
      <c r="D116" s="370">
        <v>539.13900000000001</v>
      </c>
      <c r="E116" s="372">
        <v>1554.7840000000001</v>
      </c>
      <c r="F116" s="370">
        <v>1680.155</v>
      </c>
      <c r="G116" s="102"/>
      <c r="O116" s="12"/>
      <c r="P116" s="12"/>
      <c r="Q116" s="12"/>
      <c r="R116" s="12"/>
      <c r="S116" s="12"/>
      <c r="T116" s="12"/>
      <c r="U116" s="12"/>
      <c r="V116" s="12"/>
      <c r="W116" s="12"/>
    </row>
    <row r="117" spans="1:23" ht="15.75" hidden="1" customHeight="1" outlineLevel="1" x14ac:dyDescent="0.2">
      <c r="A117" s="100"/>
      <c r="B117" s="82" t="s">
        <v>261</v>
      </c>
      <c r="C117" s="419">
        <v>179.56899999999999</v>
      </c>
      <c r="D117" s="420">
        <v>252.751</v>
      </c>
      <c r="E117" s="372">
        <v>546.89099999999996</v>
      </c>
      <c r="F117" s="370">
        <v>706.92499999999995</v>
      </c>
      <c r="G117" s="102"/>
      <c r="O117" s="12"/>
      <c r="P117" s="12"/>
      <c r="Q117" s="12"/>
      <c r="R117" s="12"/>
      <c r="S117" s="12"/>
      <c r="T117" s="12"/>
      <c r="U117" s="12"/>
      <c r="V117" s="12"/>
      <c r="W117" s="12"/>
    </row>
    <row r="118" spans="1:23" ht="15.75" hidden="1" customHeight="1" outlineLevel="1" x14ac:dyDescent="0.2">
      <c r="A118" s="100"/>
      <c r="B118" s="59" t="s">
        <v>262</v>
      </c>
      <c r="C118" s="421">
        <v>353.01299999999998</v>
      </c>
      <c r="D118" s="422">
        <v>286.38799999999998</v>
      </c>
      <c r="E118" s="423">
        <v>1007.894</v>
      </c>
      <c r="F118" s="424">
        <v>973.23</v>
      </c>
      <c r="G118" s="102"/>
      <c r="O118" s="12"/>
      <c r="P118" s="12"/>
      <c r="Q118" s="12"/>
      <c r="R118" s="12"/>
      <c r="S118" s="12"/>
      <c r="T118" s="12"/>
      <c r="U118" s="12"/>
      <c r="V118" s="12"/>
      <c r="W118" s="12"/>
    </row>
    <row r="119" spans="1:23" ht="15.75" customHeight="1" collapsed="1" x14ac:dyDescent="0.2">
      <c r="A119" s="12"/>
      <c r="B119" s="52"/>
      <c r="C119" s="52"/>
      <c r="D119" s="52"/>
      <c r="E119" s="52"/>
      <c r="F119" s="52"/>
      <c r="O119" s="12"/>
      <c r="P119" s="12"/>
      <c r="Q119" s="12"/>
      <c r="R119" s="12"/>
      <c r="S119" s="12"/>
      <c r="T119" s="12"/>
      <c r="U119" s="12"/>
      <c r="V119" s="12"/>
      <c r="W119" s="12"/>
    </row>
    <row r="120" spans="1:23" ht="15.75" customHeight="1" x14ac:dyDescent="0.2">
      <c r="A120" s="470" t="s">
        <v>263</v>
      </c>
      <c r="B120" s="470"/>
      <c r="C120" s="103"/>
      <c r="D120" s="8"/>
      <c r="E120" s="8"/>
      <c r="F120" s="8"/>
      <c r="G120" s="8"/>
      <c r="H120" s="8"/>
      <c r="I120" s="8"/>
      <c r="J120" s="8"/>
      <c r="K120" s="8"/>
      <c r="L120" s="8"/>
      <c r="M120" s="8"/>
      <c r="N120" s="8"/>
      <c r="O120" s="8"/>
      <c r="P120" s="8"/>
      <c r="Q120" s="8"/>
      <c r="R120" s="8"/>
      <c r="S120" s="8"/>
      <c r="T120" s="8"/>
      <c r="U120" s="8"/>
      <c r="V120" s="8"/>
      <c r="W120" s="8"/>
    </row>
    <row r="121" spans="1:23" ht="15.75" hidden="1" customHeight="1" outlineLevel="1" x14ac:dyDescent="0.2">
      <c r="A121" s="12"/>
      <c r="B121" s="99"/>
      <c r="C121" s="99"/>
      <c r="D121" s="99"/>
      <c r="E121" s="99"/>
      <c r="F121" s="99"/>
      <c r="G121" s="12"/>
      <c r="H121" s="12"/>
      <c r="I121" s="12"/>
      <c r="J121" s="12"/>
      <c r="K121" s="12"/>
      <c r="L121" s="12"/>
      <c r="M121" s="12"/>
      <c r="N121" s="12"/>
      <c r="O121" s="12"/>
      <c r="P121" s="12"/>
      <c r="Q121" s="12"/>
      <c r="R121" s="12"/>
      <c r="S121" s="12"/>
      <c r="T121" s="12"/>
      <c r="U121" s="12"/>
      <c r="V121" s="12"/>
      <c r="W121" s="12"/>
    </row>
    <row r="122" spans="1:23" ht="15.75" hidden="1" customHeight="1" outlineLevel="1" x14ac:dyDescent="0.2">
      <c r="A122" s="100"/>
      <c r="B122" s="33" t="s">
        <v>264</v>
      </c>
      <c r="C122" s="50" t="s">
        <v>177</v>
      </c>
      <c r="D122" s="58" t="s">
        <v>195</v>
      </c>
      <c r="E122" s="73" t="s">
        <v>178</v>
      </c>
      <c r="F122" s="58" t="s">
        <v>196</v>
      </c>
      <c r="G122" s="105"/>
      <c r="H122" s="113"/>
      <c r="I122" s="12"/>
      <c r="J122" s="12"/>
      <c r="K122" s="12"/>
      <c r="L122" s="12"/>
      <c r="M122" s="12"/>
      <c r="N122" s="12"/>
      <c r="O122" s="12"/>
      <c r="P122" s="12"/>
      <c r="Q122" s="12"/>
      <c r="R122" s="12"/>
      <c r="S122" s="12"/>
      <c r="T122" s="12"/>
      <c r="U122" s="12"/>
      <c r="V122" s="12"/>
      <c r="W122" s="12"/>
    </row>
    <row r="123" spans="1:23" ht="15.75" hidden="1" customHeight="1" outlineLevel="1" x14ac:dyDescent="0.2">
      <c r="A123" s="100"/>
      <c r="B123" s="37" t="s">
        <v>265</v>
      </c>
      <c r="C123" s="84">
        <v>759.08399999999995</v>
      </c>
      <c r="D123" s="85">
        <v>735.14599999999996</v>
      </c>
      <c r="E123" s="86">
        <v>2218.8389999999999</v>
      </c>
      <c r="F123" s="85">
        <v>2222.2489999999998</v>
      </c>
      <c r="G123" s="105"/>
      <c r="H123" s="12"/>
      <c r="I123" s="12"/>
      <c r="J123" s="12"/>
      <c r="K123" s="12"/>
      <c r="L123" s="12"/>
      <c r="M123" s="12"/>
      <c r="N123" s="12"/>
      <c r="O123" s="12"/>
      <c r="P123" s="12"/>
      <c r="Q123" s="12"/>
      <c r="R123" s="12"/>
      <c r="S123" s="12"/>
      <c r="T123" s="12"/>
      <c r="U123" s="12"/>
      <c r="V123" s="12"/>
      <c r="W123" s="12"/>
    </row>
    <row r="124" spans="1:23" ht="15.75" hidden="1" customHeight="1" outlineLevel="1" x14ac:dyDescent="0.2">
      <c r="A124" s="100"/>
      <c r="B124" s="83" t="s">
        <v>266</v>
      </c>
      <c r="C124" s="425">
        <v>-13.349</v>
      </c>
      <c r="D124" s="426">
        <v>-12.093999999999999</v>
      </c>
      <c r="E124" s="425">
        <v>-37.499000000000002</v>
      </c>
      <c r="F124" s="426">
        <v>-33.401000000000003</v>
      </c>
      <c r="G124" s="105"/>
      <c r="H124" s="12"/>
      <c r="I124" s="12"/>
      <c r="J124" s="12"/>
      <c r="K124" s="12"/>
      <c r="L124" s="12"/>
      <c r="M124" s="12"/>
      <c r="N124" s="12"/>
      <c r="O124" s="12"/>
      <c r="P124" s="12"/>
      <c r="Q124" s="12"/>
      <c r="R124" s="12"/>
      <c r="S124" s="12"/>
      <c r="T124" s="12"/>
      <c r="U124" s="12"/>
      <c r="V124" s="12"/>
      <c r="W124" s="12"/>
    </row>
    <row r="125" spans="1:23" ht="15.75" hidden="1" customHeight="1" outlineLevel="1" x14ac:dyDescent="0.2">
      <c r="A125" s="100"/>
      <c r="B125" s="37" t="s">
        <v>267</v>
      </c>
      <c r="C125" s="84">
        <v>745.73500000000001</v>
      </c>
      <c r="D125" s="85">
        <v>723.05200000000002</v>
      </c>
      <c r="E125" s="86">
        <v>2181.3409999999999</v>
      </c>
      <c r="F125" s="85">
        <v>2188.848</v>
      </c>
      <c r="G125" s="105"/>
      <c r="H125" s="12"/>
      <c r="I125" s="12"/>
      <c r="J125" s="12"/>
      <c r="K125" s="12"/>
      <c r="L125" s="12"/>
      <c r="M125" s="12"/>
      <c r="N125" s="12"/>
      <c r="O125" s="12"/>
      <c r="P125" s="12"/>
      <c r="Q125" s="12"/>
      <c r="R125" s="12"/>
      <c r="S125" s="12"/>
      <c r="T125" s="12"/>
      <c r="U125" s="12"/>
      <c r="V125" s="12"/>
      <c r="W125" s="12"/>
    </row>
    <row r="126" spans="1:23" ht="15.75" hidden="1" customHeight="1" outlineLevel="1" x14ac:dyDescent="0.2">
      <c r="A126" s="100"/>
      <c r="B126" s="37" t="s">
        <v>268</v>
      </c>
      <c r="C126" s="84">
        <v>40767</v>
      </c>
      <c r="D126" s="85">
        <v>40014</v>
      </c>
      <c r="E126" s="86">
        <v>40767</v>
      </c>
      <c r="F126" s="85">
        <v>40014</v>
      </c>
      <c r="G126" s="105"/>
      <c r="H126" s="12"/>
      <c r="I126" s="12"/>
      <c r="J126" s="12"/>
      <c r="K126" s="12"/>
      <c r="L126" s="12"/>
      <c r="M126" s="12"/>
      <c r="N126" s="12"/>
      <c r="O126" s="12"/>
      <c r="P126" s="12"/>
      <c r="Q126" s="12"/>
      <c r="R126" s="12"/>
      <c r="S126" s="12"/>
      <c r="T126" s="12"/>
      <c r="U126" s="12"/>
      <c r="V126" s="12"/>
      <c r="W126" s="12"/>
    </row>
    <row r="127" spans="1:23" ht="15.75" hidden="1" customHeight="1" outlineLevel="1" x14ac:dyDescent="0.2">
      <c r="A127" s="100"/>
      <c r="B127" s="37" t="s">
        <v>269</v>
      </c>
      <c r="C127" s="84">
        <v>40684</v>
      </c>
      <c r="D127" s="85">
        <v>39935</v>
      </c>
      <c r="E127" s="86">
        <v>40627</v>
      </c>
      <c r="F127" s="85">
        <v>39907</v>
      </c>
      <c r="G127" s="105"/>
      <c r="H127" s="12"/>
      <c r="I127" s="12"/>
      <c r="J127" s="12"/>
      <c r="K127" s="12"/>
      <c r="L127" s="12"/>
      <c r="M127" s="12"/>
      <c r="N127" s="12"/>
      <c r="O127" s="12"/>
      <c r="P127" s="12"/>
      <c r="Q127" s="12"/>
      <c r="R127" s="12"/>
      <c r="S127" s="12"/>
      <c r="T127" s="12"/>
      <c r="U127" s="12"/>
      <c r="V127" s="12"/>
      <c r="W127" s="12"/>
    </row>
    <row r="128" spans="1:23" ht="15.75" hidden="1" customHeight="1" outlineLevel="1" x14ac:dyDescent="0.2">
      <c r="A128" s="100"/>
      <c r="B128" s="87" t="s">
        <v>270</v>
      </c>
      <c r="C128" s="88">
        <v>6.1</v>
      </c>
      <c r="D128" s="89">
        <v>6</v>
      </c>
      <c r="E128" s="90">
        <v>6</v>
      </c>
      <c r="F128" s="89">
        <v>6.1</v>
      </c>
      <c r="G128" s="105"/>
      <c r="H128" s="12"/>
      <c r="I128" s="12"/>
      <c r="J128" s="12"/>
      <c r="K128" s="12"/>
      <c r="L128" s="12"/>
      <c r="M128" s="12"/>
      <c r="N128" s="12"/>
      <c r="O128" s="12"/>
      <c r="P128" s="12"/>
      <c r="Q128" s="12"/>
      <c r="R128" s="12"/>
      <c r="S128" s="12"/>
      <c r="T128" s="12"/>
      <c r="U128" s="12"/>
      <c r="V128" s="12"/>
      <c r="W128" s="12"/>
    </row>
    <row r="129" spans="1:23" ht="15.75" hidden="1" customHeight="1" outlineLevel="1" x14ac:dyDescent="0.2">
      <c r="A129" s="12"/>
      <c r="B129" s="91"/>
      <c r="C129" s="91"/>
      <c r="D129" s="91"/>
      <c r="E129" s="91"/>
      <c r="F129" s="91"/>
      <c r="G129" s="12"/>
      <c r="H129" s="12"/>
      <c r="I129" s="12"/>
      <c r="J129" s="12"/>
      <c r="K129" s="12"/>
      <c r="L129" s="12"/>
      <c r="M129" s="12"/>
      <c r="N129" s="12"/>
      <c r="O129" s="12"/>
      <c r="P129" s="12"/>
      <c r="Q129" s="12"/>
      <c r="R129" s="12"/>
      <c r="S129" s="12"/>
      <c r="T129" s="12"/>
      <c r="U129" s="12"/>
      <c r="V129" s="12"/>
      <c r="W129" s="12"/>
    </row>
    <row r="130" spans="1:23" ht="27.6" hidden="1" customHeight="1" outlineLevel="1" x14ac:dyDescent="0.2">
      <c r="A130" s="12"/>
      <c r="B130" s="495" t="s">
        <v>271</v>
      </c>
      <c r="C130" s="495"/>
      <c r="D130" s="495"/>
      <c r="E130" s="495"/>
      <c r="F130" s="495"/>
      <c r="G130" s="495"/>
      <c r="H130" s="495"/>
      <c r="I130" s="495"/>
      <c r="J130" s="495"/>
      <c r="K130" s="12"/>
      <c r="L130" s="12"/>
      <c r="M130" s="12"/>
      <c r="N130" s="12"/>
      <c r="O130" s="12"/>
      <c r="P130" s="12"/>
      <c r="Q130" s="12"/>
      <c r="R130" s="12"/>
      <c r="S130" s="12"/>
      <c r="T130" s="12"/>
      <c r="U130" s="12"/>
      <c r="V130" s="12"/>
      <c r="W130" s="12"/>
    </row>
    <row r="131" spans="1:23" ht="15.75" hidden="1" customHeight="1" outlineLevel="1" x14ac:dyDescent="0.2">
      <c r="A131" s="12"/>
      <c r="B131" s="474" t="s">
        <v>272</v>
      </c>
      <c r="C131" s="474"/>
      <c r="D131" s="474"/>
      <c r="E131" s="474"/>
      <c r="F131" s="474"/>
      <c r="G131" s="474"/>
      <c r="H131" s="474"/>
      <c r="I131" s="474"/>
      <c r="J131" s="474"/>
      <c r="K131" s="12"/>
      <c r="L131" s="12"/>
      <c r="M131" s="12"/>
      <c r="N131" s="12"/>
      <c r="O131" s="12"/>
      <c r="P131" s="12"/>
      <c r="Q131" s="12"/>
      <c r="R131" s="12"/>
      <c r="S131" s="12"/>
      <c r="T131" s="12"/>
      <c r="U131" s="12"/>
      <c r="V131" s="12"/>
      <c r="W131" s="12"/>
    </row>
    <row r="132" spans="1:23" ht="15.75" hidden="1" customHeight="1" outlineLevel="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row>
    <row r="133" spans="1:23" ht="15.75" hidden="1" customHeight="1" outlineLevel="1" x14ac:dyDescent="0.2">
      <c r="A133" s="12"/>
      <c r="B133" s="99"/>
      <c r="C133" s="99"/>
      <c r="D133" s="99"/>
      <c r="E133" s="99"/>
      <c r="F133" s="99"/>
      <c r="G133" s="12"/>
      <c r="H133" s="12"/>
      <c r="I133" s="12"/>
      <c r="J133" s="12"/>
      <c r="K133" s="12"/>
      <c r="L133" s="12"/>
      <c r="M133" s="12"/>
      <c r="N133" s="12"/>
      <c r="O133" s="12"/>
      <c r="P133" s="12"/>
      <c r="Q133" s="12"/>
      <c r="R133" s="12"/>
      <c r="S133" s="12"/>
      <c r="T133" s="12"/>
      <c r="U133" s="12"/>
      <c r="V133" s="12"/>
      <c r="W133" s="12"/>
    </row>
    <row r="134" spans="1:23" ht="15.75" hidden="1" customHeight="1" outlineLevel="1" x14ac:dyDescent="0.2">
      <c r="A134" s="100"/>
      <c r="B134" s="33" t="s">
        <v>273</v>
      </c>
      <c r="C134" s="50" t="s">
        <v>177</v>
      </c>
      <c r="D134" s="58" t="s">
        <v>195</v>
      </c>
      <c r="E134" s="73" t="s">
        <v>178</v>
      </c>
      <c r="F134" s="58" t="s">
        <v>196</v>
      </c>
      <c r="G134" s="105"/>
      <c r="H134" s="12"/>
      <c r="I134" s="12"/>
      <c r="J134" s="12"/>
      <c r="K134" s="12"/>
      <c r="L134" s="12"/>
      <c r="M134" s="12"/>
      <c r="N134" s="12"/>
      <c r="O134" s="12"/>
      <c r="P134" s="12"/>
      <c r="Q134" s="12"/>
      <c r="R134" s="12"/>
      <c r="S134" s="12"/>
      <c r="T134" s="12"/>
      <c r="U134" s="12"/>
      <c r="V134" s="12"/>
      <c r="W134" s="12"/>
    </row>
    <row r="135" spans="1:23" ht="15.75" hidden="1" customHeight="1" outlineLevel="1" x14ac:dyDescent="0.2">
      <c r="A135" s="100"/>
      <c r="B135" s="37" t="s">
        <v>274</v>
      </c>
      <c r="C135" s="84">
        <v>386.62799999999999</v>
      </c>
      <c r="D135" s="85">
        <v>383.11900000000003</v>
      </c>
      <c r="E135" s="86">
        <v>1151.624</v>
      </c>
      <c r="F135" s="85">
        <v>1180.402</v>
      </c>
      <c r="G135" s="105"/>
      <c r="H135" s="12"/>
      <c r="I135" s="12"/>
      <c r="J135" s="12"/>
      <c r="K135" s="12"/>
      <c r="L135" s="12"/>
      <c r="M135" s="12"/>
      <c r="N135" s="12"/>
      <c r="O135" s="12"/>
      <c r="P135" s="12"/>
      <c r="Q135" s="12"/>
      <c r="R135" s="12"/>
      <c r="S135" s="12"/>
      <c r="T135" s="12"/>
      <c r="U135" s="12"/>
      <c r="V135" s="12"/>
      <c r="W135" s="12"/>
    </row>
    <row r="136" spans="1:23" ht="15.75" hidden="1" customHeight="1" outlineLevel="1" x14ac:dyDescent="0.2">
      <c r="A136" s="100"/>
      <c r="B136" s="83" t="s">
        <v>275</v>
      </c>
      <c r="C136" s="425">
        <v>-5.8179999999999996</v>
      </c>
      <c r="D136" s="426">
        <v>-7.8920000000000003</v>
      </c>
      <c r="E136" s="425">
        <v>-20.832999999999998</v>
      </c>
      <c r="F136" s="426">
        <v>-24.370999999999999</v>
      </c>
      <c r="G136" s="105"/>
      <c r="H136" s="12"/>
      <c r="I136" s="12"/>
      <c r="J136" s="12"/>
      <c r="K136" s="12"/>
      <c r="L136" s="12"/>
      <c r="M136" s="12"/>
      <c r="N136" s="12"/>
      <c r="O136" s="12"/>
      <c r="P136" s="12"/>
      <c r="Q136" s="12"/>
      <c r="R136" s="12"/>
      <c r="S136" s="12"/>
      <c r="T136" s="12"/>
      <c r="U136" s="12"/>
      <c r="V136" s="12"/>
      <c r="W136" s="12"/>
    </row>
    <row r="137" spans="1:23" ht="15.75" hidden="1" customHeight="1" outlineLevel="1" x14ac:dyDescent="0.2">
      <c r="A137" s="100"/>
      <c r="B137" s="37" t="s">
        <v>276</v>
      </c>
      <c r="C137" s="84">
        <v>380.80900000000003</v>
      </c>
      <c r="D137" s="85">
        <v>375.22699999999998</v>
      </c>
      <c r="E137" s="86">
        <v>1130.7919999999999</v>
      </c>
      <c r="F137" s="85">
        <v>1156.0309999999999</v>
      </c>
      <c r="G137" s="105"/>
      <c r="H137" s="12"/>
      <c r="I137" s="12"/>
      <c r="J137" s="12"/>
      <c r="K137" s="12"/>
      <c r="L137" s="12"/>
      <c r="M137" s="12"/>
      <c r="N137" s="12"/>
      <c r="O137" s="12"/>
      <c r="P137" s="12"/>
      <c r="Q137" s="12"/>
      <c r="R137" s="12"/>
      <c r="S137" s="12"/>
      <c r="T137" s="12"/>
      <c r="U137" s="12"/>
      <c r="V137" s="12"/>
      <c r="W137" s="12"/>
    </row>
    <row r="138" spans="1:23" ht="15.75" hidden="1" customHeight="1" outlineLevel="1" x14ac:dyDescent="0.2">
      <c r="A138" s="100"/>
      <c r="B138" s="37" t="s">
        <v>277</v>
      </c>
      <c r="C138" s="84">
        <v>4554</v>
      </c>
      <c r="D138" s="85">
        <v>4780</v>
      </c>
      <c r="E138" s="86">
        <v>4554</v>
      </c>
      <c r="F138" s="85">
        <v>4780</v>
      </c>
      <c r="G138" s="105"/>
      <c r="H138" s="12"/>
      <c r="I138" s="12"/>
      <c r="J138" s="12"/>
      <c r="K138" s="12"/>
      <c r="L138" s="12"/>
      <c r="M138" s="12"/>
      <c r="N138" s="12"/>
      <c r="O138" s="12"/>
      <c r="P138" s="12"/>
      <c r="Q138" s="12"/>
      <c r="R138" s="12"/>
      <c r="S138" s="12"/>
      <c r="T138" s="12"/>
      <c r="U138" s="12"/>
      <c r="V138" s="12"/>
      <c r="W138" s="12"/>
    </row>
    <row r="139" spans="1:23" ht="15.75" hidden="1" customHeight="1" outlineLevel="1" x14ac:dyDescent="0.2">
      <c r="A139" s="100"/>
      <c r="B139" s="37" t="s">
        <v>278</v>
      </c>
      <c r="C139" s="84">
        <v>4607</v>
      </c>
      <c r="D139" s="85">
        <v>4774</v>
      </c>
      <c r="E139" s="86">
        <v>4700</v>
      </c>
      <c r="F139" s="85">
        <v>4754</v>
      </c>
      <c r="G139" s="105"/>
      <c r="H139" s="12"/>
      <c r="I139" s="12"/>
      <c r="J139" s="12"/>
      <c r="K139" s="12"/>
      <c r="L139" s="12"/>
      <c r="M139" s="12"/>
      <c r="N139" s="12"/>
      <c r="O139" s="12"/>
      <c r="P139" s="12"/>
      <c r="Q139" s="12"/>
      <c r="R139" s="12"/>
      <c r="S139" s="12"/>
      <c r="T139" s="12"/>
      <c r="U139" s="12"/>
      <c r="V139" s="12"/>
      <c r="W139" s="12"/>
    </row>
    <row r="140" spans="1:23" ht="15.75" hidden="1" customHeight="1" outlineLevel="1" x14ac:dyDescent="0.2">
      <c r="A140" s="100"/>
      <c r="B140" s="87" t="s">
        <v>279</v>
      </c>
      <c r="C140" s="88">
        <v>27.6</v>
      </c>
      <c r="D140" s="89">
        <v>26.2</v>
      </c>
      <c r="E140" s="90">
        <v>26.7</v>
      </c>
      <c r="F140" s="89">
        <v>27</v>
      </c>
      <c r="G140" s="105"/>
      <c r="H140" s="12"/>
      <c r="I140" s="12"/>
      <c r="J140" s="12"/>
      <c r="K140" s="12"/>
      <c r="L140" s="12"/>
      <c r="M140" s="12"/>
      <c r="N140" s="12"/>
      <c r="O140" s="12"/>
      <c r="P140" s="12"/>
      <c r="Q140" s="12"/>
      <c r="R140" s="12"/>
      <c r="S140" s="12"/>
      <c r="T140" s="12"/>
      <c r="U140" s="12"/>
      <c r="V140" s="12"/>
      <c r="W140" s="12"/>
    </row>
    <row r="141" spans="1:23" ht="15.75" hidden="1" customHeight="1" outlineLevel="1" x14ac:dyDescent="0.2">
      <c r="A141" s="12"/>
      <c r="B141" s="535" t="s">
        <v>280</v>
      </c>
      <c r="C141" s="535"/>
      <c r="D141" s="535"/>
      <c r="E141" s="535"/>
      <c r="F141" s="535"/>
      <c r="G141" s="12"/>
      <c r="H141" s="12"/>
      <c r="I141" s="12"/>
      <c r="J141" s="12"/>
      <c r="K141" s="12"/>
      <c r="L141" s="12"/>
      <c r="M141" s="12"/>
      <c r="N141" s="12"/>
      <c r="O141" s="12"/>
      <c r="P141" s="12"/>
      <c r="Q141" s="12"/>
      <c r="R141" s="12"/>
      <c r="S141" s="12"/>
      <c r="T141" s="12"/>
      <c r="U141" s="12"/>
      <c r="V141" s="12"/>
      <c r="W141" s="12"/>
    </row>
    <row r="142" spans="1:23" ht="15.75" hidden="1" customHeight="1" outlineLevel="1" x14ac:dyDescent="0.2">
      <c r="A142" s="12"/>
      <c r="B142" s="474" t="s">
        <v>281</v>
      </c>
      <c r="C142" s="474"/>
      <c r="D142" s="474"/>
      <c r="E142" s="474"/>
      <c r="F142" s="474"/>
      <c r="G142" s="474"/>
      <c r="H142" s="474"/>
      <c r="I142" s="474"/>
      <c r="J142" s="474"/>
      <c r="K142" s="12"/>
      <c r="L142" s="12"/>
      <c r="M142" s="12"/>
      <c r="N142" s="12"/>
      <c r="O142" s="12"/>
      <c r="P142" s="12"/>
      <c r="Q142" s="12"/>
      <c r="R142" s="12"/>
      <c r="S142" s="12"/>
      <c r="T142" s="12"/>
      <c r="U142" s="12"/>
      <c r="V142" s="12"/>
      <c r="W142" s="12"/>
    </row>
    <row r="143" spans="1:23" ht="15.75" hidden="1" customHeight="1" outlineLevel="1" x14ac:dyDescent="0.2">
      <c r="A143" s="12"/>
      <c r="B143" s="474" t="s">
        <v>282</v>
      </c>
      <c r="C143" s="474"/>
      <c r="D143" s="474"/>
      <c r="E143" s="474"/>
      <c r="F143" s="474"/>
      <c r="G143" s="474"/>
      <c r="H143" s="474"/>
      <c r="I143" s="474"/>
      <c r="J143" s="474"/>
      <c r="K143" s="12"/>
      <c r="L143" s="12"/>
      <c r="M143" s="12"/>
      <c r="N143" s="12"/>
      <c r="O143" s="12"/>
      <c r="P143" s="12"/>
      <c r="Q143" s="12"/>
      <c r="R143" s="12"/>
      <c r="S143" s="12"/>
      <c r="T143" s="12"/>
      <c r="U143" s="12"/>
      <c r="V143" s="12"/>
      <c r="W143" s="12"/>
    </row>
    <row r="144" spans="1:23" ht="15.75" hidden="1" customHeight="1" outlineLevel="1" x14ac:dyDescent="0.2">
      <c r="A144" s="12"/>
      <c r="B144" s="474" t="s">
        <v>283</v>
      </c>
      <c r="C144" s="474"/>
      <c r="D144" s="474"/>
      <c r="E144" s="474"/>
      <c r="F144" s="474"/>
      <c r="G144" s="474"/>
      <c r="H144" s="474"/>
      <c r="I144" s="474"/>
      <c r="J144" s="474"/>
      <c r="K144" s="12"/>
      <c r="L144" s="12"/>
      <c r="M144" s="12"/>
      <c r="N144" s="12"/>
      <c r="O144" s="12"/>
      <c r="P144" s="12"/>
      <c r="Q144" s="12"/>
      <c r="R144" s="12"/>
      <c r="S144" s="12"/>
      <c r="T144" s="12"/>
      <c r="U144" s="12"/>
      <c r="V144" s="12"/>
      <c r="W144" s="12"/>
    </row>
    <row r="145" spans="1:23" ht="15.75" customHeight="1" collapsed="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row>
    <row r="146" spans="1:23" ht="15.75" customHeight="1" x14ac:dyDescent="0.2">
      <c r="A146" s="470" t="s">
        <v>284</v>
      </c>
      <c r="B146" s="470"/>
      <c r="C146" s="103"/>
      <c r="D146" s="8"/>
      <c r="E146" s="8"/>
      <c r="F146" s="8"/>
      <c r="G146" s="8"/>
      <c r="H146" s="8"/>
      <c r="I146" s="8"/>
      <c r="J146" s="8"/>
      <c r="K146" s="8"/>
      <c r="L146" s="8"/>
      <c r="M146" s="8"/>
      <c r="N146" s="8"/>
      <c r="O146" s="8"/>
      <c r="P146" s="8"/>
      <c r="Q146" s="8"/>
      <c r="R146" s="8"/>
      <c r="S146" s="8"/>
      <c r="T146" s="8"/>
      <c r="U146" s="8"/>
      <c r="V146" s="8"/>
      <c r="W146" s="8"/>
    </row>
    <row r="147" spans="1:23" ht="15.75" hidden="1" customHeight="1" outlineLevel="1" x14ac:dyDescent="0.2">
      <c r="A147" s="12"/>
      <c r="B147" s="536"/>
      <c r="C147" s="536"/>
      <c r="D147" s="536"/>
      <c r="E147" s="536"/>
      <c r="F147" s="536"/>
      <c r="G147" s="527"/>
      <c r="H147" s="527"/>
      <c r="I147" s="527"/>
      <c r="J147" s="527"/>
      <c r="K147" s="527"/>
      <c r="L147" s="527"/>
      <c r="M147" s="527"/>
      <c r="N147" s="527"/>
      <c r="O147" s="12"/>
      <c r="P147" s="12"/>
      <c r="Q147" s="12"/>
      <c r="R147" s="12"/>
      <c r="S147" s="12"/>
      <c r="T147" s="12"/>
      <c r="U147" s="12"/>
      <c r="V147" s="12"/>
      <c r="W147" s="12"/>
    </row>
    <row r="148" spans="1:23" ht="15.75" hidden="1" customHeight="1" outlineLevel="1" x14ac:dyDescent="0.2">
      <c r="A148" s="100"/>
      <c r="B148" s="33" t="s">
        <v>285</v>
      </c>
      <c r="C148" s="50" t="s">
        <v>177</v>
      </c>
      <c r="D148" s="50" t="s">
        <v>195</v>
      </c>
      <c r="E148" s="50" t="s">
        <v>178</v>
      </c>
      <c r="F148" s="58" t="s">
        <v>196</v>
      </c>
      <c r="G148" s="92"/>
      <c r="H148" s="28"/>
      <c r="I148" s="28"/>
      <c r="J148" s="28"/>
      <c r="K148" s="28"/>
      <c r="L148" s="28"/>
      <c r="M148" s="28"/>
      <c r="N148" s="28"/>
      <c r="O148" s="12"/>
      <c r="P148" s="12"/>
      <c r="Q148" s="12"/>
      <c r="R148" s="12"/>
      <c r="S148" s="12"/>
      <c r="T148" s="12"/>
      <c r="U148" s="12"/>
      <c r="V148" s="12"/>
      <c r="W148" s="12"/>
    </row>
    <row r="149" spans="1:23" ht="15.75" hidden="1" customHeight="1" outlineLevel="1" x14ac:dyDescent="0.2">
      <c r="A149" s="100"/>
      <c r="B149" s="429" t="s">
        <v>286</v>
      </c>
      <c r="C149" s="430">
        <v>-117.931</v>
      </c>
      <c r="D149" s="431">
        <v>-103.52500000000001</v>
      </c>
      <c r="E149" s="441">
        <v>-345.77199999999999</v>
      </c>
      <c r="F149" s="431">
        <v>-304.35399999999998</v>
      </c>
      <c r="G149" s="92"/>
      <c r="H149" s="28"/>
      <c r="I149" s="28"/>
      <c r="J149" s="28"/>
      <c r="K149" s="28"/>
      <c r="L149" s="28"/>
      <c r="M149" s="28"/>
      <c r="N149" s="28"/>
      <c r="O149" s="12"/>
      <c r="P149" s="12"/>
      <c r="Q149" s="12"/>
      <c r="R149" s="12"/>
      <c r="S149" s="12"/>
      <c r="T149" s="12"/>
      <c r="U149" s="12"/>
      <c r="V149" s="12"/>
      <c r="W149" s="12"/>
    </row>
    <row r="150" spans="1:23" ht="15" hidden="1" customHeight="1" outlineLevel="1" x14ac:dyDescent="0.2">
      <c r="B150" s="92" t="s">
        <v>287</v>
      </c>
      <c r="C150" s="419">
        <v>-29.513999999999999</v>
      </c>
      <c r="D150" s="420">
        <v>-30.736000000000001</v>
      </c>
      <c r="E150" s="442">
        <v>-87.974999999999994</v>
      </c>
      <c r="F150" s="420">
        <v>-94.316000000000003</v>
      </c>
      <c r="G150" s="102"/>
    </row>
    <row r="151" spans="1:23" ht="15" hidden="1" customHeight="1" outlineLevel="1" x14ac:dyDescent="0.2">
      <c r="B151" s="92" t="s">
        <v>288</v>
      </c>
      <c r="C151" s="419">
        <v>0</v>
      </c>
      <c r="D151" s="420">
        <v>0</v>
      </c>
      <c r="E151" s="442">
        <v>-1.1990000000000001</v>
      </c>
      <c r="F151" s="420">
        <v>0</v>
      </c>
      <c r="G151" s="102"/>
    </row>
    <row r="152" spans="1:23" ht="15" hidden="1" customHeight="1" outlineLevel="1" x14ac:dyDescent="0.2">
      <c r="B152" s="92" t="s">
        <v>289</v>
      </c>
      <c r="C152" s="419">
        <v>-34.207999999999998</v>
      </c>
      <c r="D152" s="370">
        <v>-25.606000000000002</v>
      </c>
      <c r="E152" s="442">
        <v>-94.733999999999995</v>
      </c>
      <c r="F152" s="370">
        <v>-70.304000000000002</v>
      </c>
      <c r="G152" s="102"/>
    </row>
    <row r="153" spans="1:23" ht="15" hidden="1" customHeight="1" outlineLevel="1" x14ac:dyDescent="0.2">
      <c r="B153" s="93" t="s">
        <v>290</v>
      </c>
      <c r="C153" s="427">
        <v>-181.65299999999999</v>
      </c>
      <c r="D153" s="428">
        <v>-159.86699999999999</v>
      </c>
      <c r="E153" s="443">
        <v>-529.67999999999995</v>
      </c>
      <c r="F153" s="428">
        <v>-468.97500000000002</v>
      </c>
      <c r="G153" s="102"/>
    </row>
    <row r="154" spans="1:23" ht="15" hidden="1" customHeight="1" outlineLevel="1" x14ac:dyDescent="0.2">
      <c r="B154" s="92" t="s">
        <v>291</v>
      </c>
      <c r="C154" s="419">
        <v>6.0780000000000003</v>
      </c>
      <c r="D154" s="420">
        <v>2.919</v>
      </c>
      <c r="E154" s="442">
        <v>14.603</v>
      </c>
      <c r="F154" s="420">
        <v>7.1269999999999998</v>
      </c>
      <c r="G154" s="102"/>
    </row>
    <row r="155" spans="1:23" ht="15" hidden="1" customHeight="1" outlineLevel="1" x14ac:dyDescent="0.2">
      <c r="B155" s="94" t="s">
        <v>292</v>
      </c>
      <c r="C155" s="421">
        <v>-175.57499999999999</v>
      </c>
      <c r="D155" s="422">
        <v>-156.94800000000001</v>
      </c>
      <c r="E155" s="444">
        <v>-515.077</v>
      </c>
      <c r="F155" s="422">
        <v>-461.84699999999998</v>
      </c>
      <c r="G155" s="102"/>
    </row>
    <row r="156" spans="1:23" ht="15" customHeight="1" collapsed="1" x14ac:dyDescent="0.2">
      <c r="B156" s="52"/>
      <c r="C156" s="52"/>
      <c r="D156" s="52"/>
      <c r="E156" s="52"/>
      <c r="F156" s="52"/>
    </row>
    <row r="157" spans="1:23" ht="15" customHeight="1" x14ac:dyDescent="0.2">
      <c r="A157" s="470" t="s">
        <v>293</v>
      </c>
      <c r="B157" s="470"/>
      <c r="C157" s="103"/>
      <c r="D157" s="8"/>
      <c r="E157" s="8"/>
      <c r="F157" s="8"/>
      <c r="G157" s="8"/>
      <c r="H157" s="8"/>
      <c r="I157" s="8"/>
      <c r="J157" s="8"/>
      <c r="K157" s="8"/>
      <c r="L157" s="8"/>
      <c r="M157" s="8"/>
      <c r="N157" s="8"/>
      <c r="O157" s="8"/>
      <c r="P157" s="8"/>
      <c r="Q157" s="8"/>
      <c r="R157" s="8"/>
      <c r="S157" s="8"/>
      <c r="T157" s="8"/>
      <c r="U157" s="8"/>
      <c r="V157" s="8"/>
      <c r="W157" s="8"/>
    </row>
    <row r="158" spans="1:23" ht="15" hidden="1" customHeight="1" outlineLevel="1" x14ac:dyDescent="0.2"/>
    <row r="159" spans="1:23" ht="15" hidden="1" customHeight="1" outlineLevel="1" x14ac:dyDescent="0.2">
      <c r="B159" s="72" t="s">
        <v>294</v>
      </c>
      <c r="C159" s="49" t="s">
        <v>177</v>
      </c>
      <c r="D159" s="49" t="s">
        <v>195</v>
      </c>
      <c r="E159" s="49" t="s">
        <v>178</v>
      </c>
      <c r="F159" s="95" t="s">
        <v>196</v>
      </c>
      <c r="G159" s="102"/>
    </row>
    <row r="160" spans="1:23" ht="15" hidden="1" customHeight="1" outlineLevel="1" x14ac:dyDescent="0.2">
      <c r="B160" s="74" t="s">
        <v>295</v>
      </c>
      <c r="C160" s="400">
        <v>-26.027000000000001</v>
      </c>
      <c r="D160" s="432">
        <v>-18.901</v>
      </c>
      <c r="E160" s="400">
        <v>-70.679000000000002</v>
      </c>
      <c r="F160" s="433">
        <v>-55.497999999999998</v>
      </c>
      <c r="G160" s="102"/>
    </row>
    <row r="161" spans="1:23" ht="15" hidden="1" customHeight="1" outlineLevel="1" x14ac:dyDescent="0.2">
      <c r="B161" s="82" t="s">
        <v>296</v>
      </c>
      <c r="C161" s="406">
        <v>-28.146999999999998</v>
      </c>
      <c r="D161" s="434">
        <v>-31.937000000000001</v>
      </c>
      <c r="E161" s="406">
        <v>-87.688999999999993</v>
      </c>
      <c r="F161" s="435">
        <v>-92.986999999999995</v>
      </c>
      <c r="G161" s="102"/>
    </row>
    <row r="162" spans="1:23" ht="15" hidden="1" customHeight="1" outlineLevel="1" x14ac:dyDescent="0.2">
      <c r="B162" s="82" t="s">
        <v>297</v>
      </c>
      <c r="C162" s="406">
        <v>-38.209000000000003</v>
      </c>
      <c r="D162" s="434">
        <v>-42.600999999999999</v>
      </c>
      <c r="E162" s="406">
        <v>-111.06</v>
      </c>
      <c r="F162" s="435">
        <v>-115.925</v>
      </c>
      <c r="G162" s="102"/>
    </row>
    <row r="163" spans="1:23" ht="15" hidden="1" customHeight="1" outlineLevel="1" x14ac:dyDescent="0.2">
      <c r="B163" s="59" t="s">
        <v>298</v>
      </c>
      <c r="C163" s="401">
        <v>-92.382999999999996</v>
      </c>
      <c r="D163" s="436">
        <v>-93.438999999999993</v>
      </c>
      <c r="E163" s="401">
        <v>-269.428</v>
      </c>
      <c r="F163" s="404">
        <v>-264.41000000000003</v>
      </c>
      <c r="G163" s="102"/>
    </row>
    <row r="164" spans="1:23" ht="15" customHeight="1" collapsed="1" x14ac:dyDescent="0.2">
      <c r="B164" s="52"/>
      <c r="C164" s="52"/>
      <c r="D164" s="52"/>
      <c r="E164" s="52"/>
      <c r="F164" s="52"/>
    </row>
    <row r="165" spans="1:23" ht="15" customHeight="1" x14ac:dyDescent="0.2">
      <c r="A165" s="470" t="s">
        <v>299</v>
      </c>
      <c r="B165" s="470"/>
      <c r="C165" s="103"/>
      <c r="D165" s="8"/>
      <c r="E165" s="8"/>
      <c r="F165" s="8"/>
      <c r="G165" s="8"/>
      <c r="H165" s="8"/>
      <c r="I165" s="8"/>
      <c r="J165" s="8"/>
      <c r="K165" s="8"/>
      <c r="L165" s="8"/>
      <c r="M165" s="8"/>
      <c r="N165" s="8"/>
      <c r="O165" s="8"/>
      <c r="P165" s="8"/>
      <c r="Q165" s="8"/>
      <c r="R165" s="8"/>
      <c r="S165" s="8"/>
      <c r="T165" s="8"/>
      <c r="U165" s="8"/>
      <c r="V165" s="8"/>
      <c r="W165" s="8"/>
    </row>
    <row r="166" spans="1:23" ht="15" hidden="1" customHeight="1" outlineLevel="1" x14ac:dyDescent="0.2"/>
    <row r="167" spans="1:23" ht="15" hidden="1" customHeight="1" outlineLevel="1" x14ac:dyDescent="0.2">
      <c r="B167" s="72" t="s">
        <v>300</v>
      </c>
      <c r="C167" s="50" t="s">
        <v>177</v>
      </c>
      <c r="D167" s="50" t="s">
        <v>301</v>
      </c>
      <c r="E167" s="50" t="s">
        <v>302</v>
      </c>
      <c r="F167" s="58" t="s">
        <v>303</v>
      </c>
      <c r="G167" s="102"/>
    </row>
    <row r="168" spans="1:23" ht="15" hidden="1" customHeight="1" outlineLevel="1" x14ac:dyDescent="0.2">
      <c r="B168" s="74" t="s">
        <v>66</v>
      </c>
      <c r="C168" s="406">
        <v>532.58199999999999</v>
      </c>
      <c r="D168" s="406">
        <v>514.92700000000002</v>
      </c>
      <c r="E168" s="406">
        <v>507.27499999999998</v>
      </c>
      <c r="F168" s="407">
        <v>547.98099999999999</v>
      </c>
      <c r="G168" s="102"/>
    </row>
    <row r="169" spans="1:23" ht="15" hidden="1" customHeight="1" outlineLevel="1" x14ac:dyDescent="0.2">
      <c r="B169" s="82" t="s">
        <v>304</v>
      </c>
      <c r="C169" s="406">
        <v>-46.822000000000003</v>
      </c>
      <c r="D169" s="406">
        <v>-45.061</v>
      </c>
      <c r="E169" s="406">
        <v>-42.430999999999997</v>
      </c>
      <c r="F169" s="407">
        <v>-42.372999999999998</v>
      </c>
      <c r="G169" s="102"/>
    </row>
    <row r="170" spans="1:23" ht="15" hidden="1" customHeight="1" outlineLevel="1" x14ac:dyDescent="0.2">
      <c r="B170" s="96" t="s">
        <v>287</v>
      </c>
      <c r="C170" s="437">
        <v>-29.513999999999999</v>
      </c>
      <c r="D170" s="437">
        <v>-29.524999999999999</v>
      </c>
      <c r="E170" s="437">
        <v>-28.936</v>
      </c>
      <c r="F170" s="438">
        <v>-29.454000000000001</v>
      </c>
      <c r="G170" s="102"/>
    </row>
    <row r="171" spans="1:23" ht="15" hidden="1" customHeight="1" outlineLevel="1" x14ac:dyDescent="0.2">
      <c r="B171" s="97" t="s">
        <v>305</v>
      </c>
      <c r="C171" s="439">
        <v>456.245</v>
      </c>
      <c r="D171" s="439">
        <v>440.34199999999998</v>
      </c>
      <c r="E171" s="439">
        <v>435.90699999999998</v>
      </c>
      <c r="F171" s="440">
        <v>476.15300000000002</v>
      </c>
      <c r="G171" s="102"/>
    </row>
    <row r="172" spans="1:23" ht="15" customHeight="1" collapsed="1" x14ac:dyDescent="0.2">
      <c r="B172" s="52"/>
      <c r="C172" s="52"/>
      <c r="D172" s="52"/>
      <c r="E172" s="52"/>
      <c r="F172" s="52"/>
    </row>
    <row r="173" spans="1:23" ht="15" customHeight="1" x14ac:dyDescent="0.2"/>
    <row r="174" spans="1:23" ht="15" customHeight="1" x14ac:dyDescent="0.2"/>
    <row r="175" spans="1:23" ht="15" customHeight="1" x14ac:dyDescent="0.2"/>
  </sheetData>
  <mergeCells count="54">
    <mergeCell ref="A146:B146"/>
    <mergeCell ref="B147:N147"/>
    <mergeCell ref="B144:J144"/>
    <mergeCell ref="A157:B157"/>
    <mergeCell ref="A165:B165"/>
    <mergeCell ref="A113:B113"/>
    <mergeCell ref="A120:B120"/>
    <mergeCell ref="B130:J130"/>
    <mergeCell ref="B131:J131"/>
    <mergeCell ref="B143:J143"/>
    <mergeCell ref="B142:J142"/>
    <mergeCell ref="B141:F141"/>
    <mergeCell ref="B62:C62"/>
    <mergeCell ref="A64:B64"/>
    <mergeCell ref="B81:K81"/>
    <mergeCell ref="A83:B83"/>
    <mergeCell ref="A103:B103"/>
    <mergeCell ref="A56:D56"/>
    <mergeCell ref="B54:L54"/>
    <mergeCell ref="B53:L53"/>
    <mergeCell ref="B52:L52"/>
    <mergeCell ref="H58:H59"/>
    <mergeCell ref="G58:G59"/>
    <mergeCell ref="C58:F58"/>
    <mergeCell ref="B27:H27"/>
    <mergeCell ref="G26:I26"/>
    <mergeCell ref="G25:I25"/>
    <mergeCell ref="J39:K39"/>
    <mergeCell ref="F39:F40"/>
    <mergeCell ref="G33:I33"/>
    <mergeCell ref="A37:B37"/>
    <mergeCell ref="C39:E39"/>
    <mergeCell ref="C28:D28"/>
    <mergeCell ref="G32:I32"/>
    <mergeCell ref="G31:I31"/>
    <mergeCell ref="G30:I30"/>
    <mergeCell ref="G28:I29"/>
    <mergeCell ref="E28:F28"/>
    <mergeCell ref="G20:I20"/>
    <mergeCell ref="G21:I21"/>
    <mergeCell ref="G22:I22"/>
    <mergeCell ref="G23:I23"/>
    <mergeCell ref="G24:I24"/>
    <mergeCell ref="B13:T13"/>
    <mergeCell ref="B14:T14"/>
    <mergeCell ref="A16:B16"/>
    <mergeCell ref="C18:D18"/>
    <mergeCell ref="E18:F18"/>
    <mergeCell ref="G18:I19"/>
    <mergeCell ref="A1:B1"/>
    <mergeCell ref="A2:B2"/>
    <mergeCell ref="A3:C3"/>
    <mergeCell ref="B5:B6"/>
    <mergeCell ref="I5:I6"/>
  </mergeCells>
  <conditionalFormatting sqref="C149:F155">
    <cfRule type="cellIs" dxfId="1" priority="1" operator="equal">
      <formula>"CHECK"</formula>
    </cfRule>
  </conditionalFormatting>
  <hyperlinks>
    <hyperlink ref="A1:B1" location="Index!A1" display="Back to index" xr:uid="{0B847155-88DC-4904-9E75-9D382901254B}"/>
  </hyperlink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1"/>
  <sheetViews>
    <sheetView showGridLines="0" showRuler="0" workbookViewId="0"/>
  </sheetViews>
  <sheetFormatPr defaultColWidth="13.7109375" defaultRowHeight="12.75" x14ac:dyDescent="0.2"/>
  <cols>
    <col min="1" max="14" width="9.28515625" customWidth="1"/>
  </cols>
  <sheetData>
    <row r="1" spans="1:16" ht="15.75" customHeight="1" x14ac:dyDescent="0.25">
      <c r="A1" s="20"/>
      <c r="B1" s="115"/>
      <c r="C1" s="115"/>
      <c r="D1" s="115"/>
      <c r="E1" s="115"/>
      <c r="F1" s="115"/>
      <c r="G1" s="115"/>
      <c r="H1" s="115"/>
      <c r="I1" s="115"/>
      <c r="J1" s="115"/>
      <c r="K1" s="115"/>
      <c r="L1" s="115"/>
      <c r="M1" s="115"/>
      <c r="N1" s="115"/>
    </row>
    <row r="2" spans="1:16" ht="15.75" customHeight="1" x14ac:dyDescent="0.25">
      <c r="A2" s="115"/>
      <c r="C2" s="115"/>
      <c r="D2" s="115"/>
      <c r="E2" s="115"/>
      <c r="F2" s="115"/>
      <c r="G2" s="115"/>
      <c r="H2" s="115"/>
      <c r="I2" s="115"/>
      <c r="J2" s="115"/>
      <c r="K2" s="115"/>
      <c r="L2" s="115"/>
      <c r="M2" s="115"/>
      <c r="N2" s="115"/>
    </row>
    <row r="3" spans="1:16" ht="15.75" customHeight="1" x14ac:dyDescent="0.25">
      <c r="A3" s="115"/>
      <c r="B3" s="115"/>
      <c r="C3" s="537" t="s">
        <v>451</v>
      </c>
      <c r="D3" s="537"/>
      <c r="E3" s="537"/>
      <c r="F3" s="537"/>
      <c r="G3" s="537"/>
      <c r="H3" s="537"/>
      <c r="I3" s="537"/>
      <c r="J3" s="537"/>
      <c r="K3" s="537"/>
      <c r="L3" s="537"/>
      <c r="M3" s="537"/>
      <c r="N3" s="537"/>
      <c r="O3" s="537"/>
      <c r="P3" s="537"/>
    </row>
    <row r="4" spans="1:16" ht="15.75" customHeight="1" x14ac:dyDescent="0.25">
      <c r="A4" s="115"/>
      <c r="B4" s="115"/>
      <c r="C4" s="537"/>
      <c r="D4" s="537"/>
      <c r="E4" s="537"/>
      <c r="F4" s="537"/>
      <c r="G4" s="537"/>
      <c r="H4" s="537"/>
      <c r="I4" s="537"/>
      <c r="J4" s="537"/>
      <c r="K4" s="537"/>
      <c r="L4" s="537"/>
      <c r="M4" s="537"/>
      <c r="N4" s="537"/>
      <c r="O4" s="537"/>
      <c r="P4" s="537"/>
    </row>
    <row r="5" spans="1:16" ht="15.75" customHeight="1" x14ac:dyDescent="0.25">
      <c r="A5" s="115"/>
      <c r="B5" s="115"/>
      <c r="C5" s="537"/>
      <c r="D5" s="537"/>
      <c r="E5" s="537"/>
      <c r="F5" s="537"/>
      <c r="G5" s="537"/>
      <c r="H5" s="537"/>
      <c r="I5" s="537"/>
      <c r="J5" s="537"/>
      <c r="K5" s="537"/>
      <c r="L5" s="537"/>
      <c r="M5" s="537"/>
      <c r="N5" s="537"/>
      <c r="O5" s="537"/>
      <c r="P5" s="537"/>
    </row>
    <row r="6" spans="1:16" ht="15.75" hidden="1" customHeight="1" x14ac:dyDescent="0.25">
      <c r="A6" s="115"/>
      <c r="B6" s="115"/>
      <c r="C6" s="537"/>
      <c r="D6" s="537"/>
      <c r="E6" s="537"/>
      <c r="F6" s="537"/>
      <c r="G6" s="537"/>
      <c r="H6" s="537"/>
      <c r="I6" s="537"/>
      <c r="J6" s="537"/>
      <c r="K6" s="537"/>
      <c r="L6" s="537"/>
      <c r="M6" s="537"/>
      <c r="N6" s="537"/>
      <c r="O6" s="537"/>
      <c r="P6" s="537"/>
    </row>
    <row r="7" spans="1:16" ht="15.75" hidden="1" customHeight="1" x14ac:dyDescent="0.25">
      <c r="A7" s="115"/>
      <c r="B7" s="115"/>
      <c r="C7" s="537"/>
      <c r="D7" s="537"/>
      <c r="E7" s="537"/>
      <c r="F7" s="537"/>
      <c r="G7" s="537"/>
      <c r="H7" s="537"/>
      <c r="I7" s="537"/>
      <c r="J7" s="537"/>
      <c r="K7" s="537"/>
      <c r="L7" s="537"/>
      <c r="M7" s="537"/>
      <c r="N7" s="537"/>
      <c r="O7" s="537"/>
      <c r="P7" s="537"/>
    </row>
    <row r="8" spans="1:16" ht="15.75" hidden="1" customHeight="1" x14ac:dyDescent="0.25">
      <c r="A8" s="115"/>
      <c r="B8" s="115"/>
      <c r="C8" s="537"/>
      <c r="D8" s="537"/>
      <c r="E8" s="537"/>
      <c r="F8" s="537"/>
      <c r="G8" s="537"/>
      <c r="H8" s="537"/>
      <c r="I8" s="537"/>
      <c r="J8" s="537"/>
      <c r="K8" s="537"/>
      <c r="L8" s="537"/>
      <c r="M8" s="537"/>
      <c r="N8" s="537"/>
      <c r="O8" s="537"/>
      <c r="P8" s="537"/>
    </row>
    <row r="9" spans="1:16" ht="15.75" hidden="1" customHeight="1" x14ac:dyDescent="0.25">
      <c r="A9" s="115"/>
      <c r="B9" s="115"/>
      <c r="C9" s="537"/>
      <c r="D9" s="537"/>
      <c r="E9" s="537"/>
      <c r="F9" s="537"/>
      <c r="G9" s="537"/>
      <c r="H9" s="537"/>
      <c r="I9" s="537"/>
      <c r="J9" s="537"/>
      <c r="K9" s="537"/>
      <c r="L9" s="537"/>
      <c r="M9" s="537"/>
      <c r="N9" s="537"/>
      <c r="O9" s="537"/>
      <c r="P9" s="537"/>
    </row>
    <row r="10" spans="1:16" ht="15.75" hidden="1" customHeight="1" x14ac:dyDescent="0.25">
      <c r="A10" s="115"/>
      <c r="B10" s="115"/>
      <c r="C10" s="537"/>
      <c r="D10" s="537"/>
      <c r="E10" s="537"/>
      <c r="F10" s="537"/>
      <c r="G10" s="537"/>
      <c r="H10" s="537"/>
      <c r="I10" s="537"/>
      <c r="J10" s="537"/>
      <c r="K10" s="537"/>
      <c r="L10" s="537"/>
      <c r="M10" s="537"/>
      <c r="N10" s="537"/>
      <c r="O10" s="537"/>
      <c r="P10" s="537"/>
    </row>
    <row r="11" spans="1:16" ht="15.75" hidden="1" customHeight="1" x14ac:dyDescent="0.25">
      <c r="A11" s="115"/>
      <c r="B11" s="115"/>
      <c r="C11" s="537"/>
      <c r="D11" s="537"/>
      <c r="E11" s="537"/>
      <c r="F11" s="537"/>
      <c r="G11" s="537"/>
      <c r="H11" s="537"/>
      <c r="I11" s="537"/>
      <c r="J11" s="537"/>
      <c r="K11" s="537"/>
      <c r="L11" s="537"/>
      <c r="M11" s="537"/>
      <c r="N11" s="537"/>
      <c r="O11" s="537"/>
      <c r="P11" s="537"/>
    </row>
    <row r="12" spans="1:16" ht="15.75" customHeight="1" x14ac:dyDescent="0.25">
      <c r="A12" s="115"/>
      <c r="B12" s="115"/>
      <c r="C12" s="537"/>
      <c r="D12" s="537"/>
      <c r="E12" s="537"/>
      <c r="F12" s="537"/>
      <c r="G12" s="537"/>
      <c r="H12" s="537"/>
      <c r="I12" s="537"/>
      <c r="J12" s="537"/>
      <c r="K12" s="537"/>
      <c r="L12" s="537"/>
      <c r="M12" s="537"/>
      <c r="N12" s="537"/>
      <c r="O12" s="537"/>
      <c r="P12" s="537"/>
    </row>
    <row r="13" spans="1:16" ht="15.75" customHeight="1" x14ac:dyDescent="0.25">
      <c r="A13" s="115"/>
      <c r="B13" s="115"/>
      <c r="C13" s="537"/>
      <c r="D13" s="537"/>
      <c r="E13" s="537"/>
      <c r="F13" s="537"/>
      <c r="G13" s="537"/>
      <c r="H13" s="537"/>
      <c r="I13" s="537"/>
      <c r="J13" s="537"/>
      <c r="K13" s="537"/>
      <c r="L13" s="537"/>
      <c r="M13" s="537"/>
      <c r="N13" s="537"/>
      <c r="O13" s="537"/>
      <c r="P13" s="537"/>
    </row>
    <row r="14" spans="1:16" ht="15.75" customHeight="1" x14ac:dyDescent="0.25">
      <c r="A14" s="115"/>
      <c r="B14" s="115"/>
      <c r="C14" s="537"/>
      <c r="D14" s="537"/>
      <c r="E14" s="537"/>
      <c r="F14" s="537"/>
      <c r="G14" s="537"/>
      <c r="H14" s="537"/>
      <c r="I14" s="537"/>
      <c r="J14" s="537"/>
      <c r="K14" s="537"/>
      <c r="L14" s="537"/>
      <c r="M14" s="537"/>
      <c r="N14" s="537"/>
      <c r="O14" s="537"/>
      <c r="P14" s="537"/>
    </row>
    <row r="15" spans="1:16" ht="15.75" customHeight="1" x14ac:dyDescent="0.25">
      <c r="A15" s="115"/>
      <c r="B15" s="115"/>
      <c r="C15" s="537"/>
      <c r="D15" s="537"/>
      <c r="E15" s="537"/>
      <c r="F15" s="537"/>
      <c r="G15" s="537"/>
      <c r="H15" s="537"/>
      <c r="I15" s="537"/>
      <c r="J15" s="537"/>
      <c r="K15" s="537"/>
      <c r="L15" s="537"/>
      <c r="M15" s="537"/>
      <c r="N15" s="537"/>
      <c r="O15" s="537"/>
      <c r="P15" s="537"/>
    </row>
    <row r="16" spans="1:16" ht="15.75" customHeight="1" x14ac:dyDescent="0.25">
      <c r="A16" s="115"/>
      <c r="B16" s="115"/>
      <c r="C16" s="537"/>
      <c r="D16" s="537"/>
      <c r="E16" s="537"/>
      <c r="F16" s="537"/>
      <c r="G16" s="537"/>
      <c r="H16" s="537"/>
      <c r="I16" s="537"/>
      <c r="J16" s="537"/>
      <c r="K16" s="537"/>
      <c r="L16" s="537"/>
      <c r="M16" s="537"/>
      <c r="N16" s="537"/>
      <c r="O16" s="537"/>
      <c r="P16" s="537"/>
    </row>
    <row r="17" spans="1:16" ht="15.75" customHeight="1" x14ac:dyDescent="0.25">
      <c r="A17" s="115"/>
      <c r="B17" s="115"/>
      <c r="C17" s="537"/>
      <c r="D17" s="537"/>
      <c r="E17" s="537"/>
      <c r="F17" s="537"/>
      <c r="G17" s="537"/>
      <c r="H17" s="537"/>
      <c r="I17" s="537"/>
      <c r="J17" s="537"/>
      <c r="K17" s="537"/>
      <c r="L17" s="537"/>
      <c r="M17" s="537"/>
      <c r="N17" s="537"/>
      <c r="O17" s="537"/>
      <c r="P17" s="537"/>
    </row>
    <row r="18" spans="1:16" ht="15.75" customHeight="1" x14ac:dyDescent="0.25">
      <c r="A18" s="115"/>
      <c r="B18" s="115"/>
      <c r="C18" s="537"/>
      <c r="D18" s="537"/>
      <c r="E18" s="537"/>
      <c r="F18" s="537"/>
      <c r="G18" s="537"/>
      <c r="H18" s="537"/>
      <c r="I18" s="537"/>
      <c r="J18" s="537"/>
      <c r="K18" s="537"/>
      <c r="L18" s="537"/>
      <c r="M18" s="537"/>
      <c r="N18" s="537"/>
      <c r="O18" s="537"/>
      <c r="P18" s="537"/>
    </row>
    <row r="19" spans="1:16" ht="15.75" customHeight="1" x14ac:dyDescent="0.25">
      <c r="A19" s="115"/>
      <c r="B19" s="115"/>
      <c r="C19" s="537"/>
      <c r="D19" s="537"/>
      <c r="E19" s="537"/>
      <c r="F19" s="537"/>
      <c r="G19" s="537"/>
      <c r="H19" s="537"/>
      <c r="I19" s="537"/>
      <c r="J19" s="537"/>
      <c r="K19" s="537"/>
      <c r="L19" s="537"/>
      <c r="M19" s="537"/>
      <c r="N19" s="537"/>
      <c r="O19" s="537"/>
      <c r="P19" s="537"/>
    </row>
    <row r="20" spans="1:16" ht="15.75" customHeight="1" x14ac:dyDescent="0.25">
      <c r="A20" s="115"/>
      <c r="B20" s="115"/>
      <c r="C20" s="537"/>
      <c r="D20" s="537"/>
      <c r="E20" s="537"/>
      <c r="F20" s="537"/>
      <c r="G20" s="537"/>
      <c r="H20" s="537"/>
      <c r="I20" s="537"/>
      <c r="J20" s="537"/>
      <c r="K20" s="537"/>
      <c r="L20" s="537"/>
      <c r="M20" s="537"/>
      <c r="N20" s="537"/>
      <c r="O20" s="537"/>
      <c r="P20" s="537"/>
    </row>
    <row r="21" spans="1:16" ht="15.75" customHeight="1" x14ac:dyDescent="0.25">
      <c r="A21" s="115"/>
      <c r="B21" s="115"/>
      <c r="C21" s="537"/>
      <c r="D21" s="537"/>
      <c r="E21" s="537"/>
      <c r="F21" s="537"/>
      <c r="G21" s="537"/>
      <c r="H21" s="537"/>
      <c r="I21" s="537"/>
      <c r="J21" s="537"/>
      <c r="K21" s="537"/>
      <c r="L21" s="537"/>
      <c r="M21" s="537"/>
      <c r="N21" s="537"/>
      <c r="O21" s="537"/>
      <c r="P21" s="537"/>
    </row>
    <row r="22" spans="1:16" ht="15.75" customHeight="1" x14ac:dyDescent="0.25">
      <c r="A22" s="115"/>
      <c r="B22" s="115"/>
      <c r="C22" s="537"/>
      <c r="D22" s="537"/>
      <c r="E22" s="537"/>
      <c r="F22" s="537"/>
      <c r="G22" s="537"/>
      <c r="H22" s="537"/>
      <c r="I22" s="537"/>
      <c r="J22" s="537"/>
      <c r="K22" s="537"/>
      <c r="L22" s="537"/>
      <c r="M22" s="537"/>
      <c r="N22" s="537"/>
      <c r="O22" s="537"/>
      <c r="P22" s="537"/>
    </row>
    <row r="23" spans="1:16" ht="15.75" customHeight="1" x14ac:dyDescent="0.25">
      <c r="A23" s="115"/>
      <c r="B23" s="115"/>
      <c r="C23" s="537"/>
      <c r="D23" s="537"/>
      <c r="E23" s="537"/>
      <c r="F23" s="537"/>
      <c r="G23" s="537"/>
      <c r="H23" s="537"/>
      <c r="I23" s="537"/>
      <c r="J23" s="537"/>
      <c r="K23" s="537"/>
      <c r="L23" s="537"/>
      <c r="M23" s="537"/>
      <c r="N23" s="537"/>
      <c r="O23" s="537"/>
      <c r="P23" s="537"/>
    </row>
    <row r="24" spans="1:16" ht="15.75" customHeight="1" x14ac:dyDescent="0.25">
      <c r="A24" s="115"/>
      <c r="B24" s="115"/>
      <c r="C24" s="537"/>
      <c r="D24" s="537"/>
      <c r="E24" s="537"/>
      <c r="F24" s="537"/>
      <c r="G24" s="537"/>
      <c r="H24" s="537"/>
      <c r="I24" s="537"/>
      <c r="J24" s="537"/>
      <c r="K24" s="537"/>
      <c r="L24" s="537"/>
      <c r="M24" s="537"/>
      <c r="N24" s="537"/>
      <c r="O24" s="537"/>
      <c r="P24" s="537"/>
    </row>
    <row r="25" spans="1:16" ht="15.75" customHeight="1" x14ac:dyDescent="0.25">
      <c r="A25" s="115"/>
      <c r="B25" s="115"/>
      <c r="C25" s="537"/>
      <c r="D25" s="537"/>
      <c r="E25" s="537"/>
      <c r="F25" s="537"/>
      <c r="G25" s="537"/>
      <c r="H25" s="537"/>
      <c r="I25" s="537"/>
      <c r="J25" s="537"/>
      <c r="K25" s="537"/>
      <c r="L25" s="537"/>
      <c r="M25" s="537"/>
      <c r="N25" s="537"/>
      <c r="O25" s="537"/>
      <c r="P25" s="537"/>
    </row>
    <row r="26" spans="1:16" ht="15.75" customHeight="1" x14ac:dyDescent="0.25">
      <c r="A26" s="115"/>
      <c r="B26" s="115"/>
      <c r="C26" s="537"/>
      <c r="D26" s="537"/>
      <c r="E26" s="537"/>
      <c r="F26" s="537"/>
      <c r="G26" s="537"/>
      <c r="H26" s="537"/>
      <c r="I26" s="537"/>
      <c r="J26" s="537"/>
      <c r="K26" s="537"/>
      <c r="L26" s="537"/>
      <c r="M26" s="537"/>
      <c r="N26" s="537"/>
      <c r="O26" s="537"/>
      <c r="P26" s="537"/>
    </row>
    <row r="27" spans="1:16" ht="15.75" customHeight="1" x14ac:dyDescent="0.25">
      <c r="A27" s="115"/>
      <c r="B27" s="115"/>
      <c r="C27" s="537"/>
      <c r="D27" s="537"/>
      <c r="E27" s="537"/>
      <c r="F27" s="537"/>
      <c r="G27" s="537"/>
      <c r="H27" s="537"/>
      <c r="I27" s="537"/>
      <c r="J27" s="537"/>
      <c r="K27" s="537"/>
      <c r="L27" s="537"/>
      <c r="M27" s="537"/>
      <c r="N27" s="537"/>
      <c r="O27" s="537"/>
      <c r="P27" s="537"/>
    </row>
    <row r="28" spans="1:16" ht="15.75" customHeight="1" x14ac:dyDescent="0.25">
      <c r="A28" s="115"/>
      <c r="B28" s="115"/>
      <c r="C28" s="537"/>
      <c r="D28" s="537"/>
      <c r="E28" s="537"/>
      <c r="F28" s="537"/>
      <c r="G28" s="537"/>
      <c r="H28" s="537"/>
      <c r="I28" s="537"/>
      <c r="J28" s="537"/>
      <c r="K28" s="537"/>
      <c r="L28" s="537"/>
      <c r="M28" s="537"/>
      <c r="N28" s="537"/>
      <c r="O28" s="537"/>
      <c r="P28" s="537"/>
    </row>
    <row r="29" spans="1:16" ht="15.75" customHeight="1" x14ac:dyDescent="0.25">
      <c r="A29" s="115"/>
      <c r="B29" s="115"/>
      <c r="C29" s="537"/>
      <c r="D29" s="537"/>
      <c r="E29" s="537"/>
      <c r="F29" s="537"/>
      <c r="G29" s="537"/>
      <c r="H29" s="537"/>
      <c r="I29" s="537"/>
      <c r="J29" s="537"/>
      <c r="K29" s="537"/>
      <c r="L29" s="537"/>
      <c r="M29" s="537"/>
      <c r="N29" s="537"/>
      <c r="O29" s="537"/>
      <c r="P29" s="537"/>
    </row>
    <row r="30" spans="1:16" ht="15.75" customHeight="1" x14ac:dyDescent="0.25">
      <c r="A30" s="115"/>
      <c r="B30" s="115"/>
      <c r="C30" s="537"/>
      <c r="D30" s="537"/>
      <c r="E30" s="537"/>
      <c r="F30" s="537"/>
      <c r="G30" s="537"/>
      <c r="H30" s="537"/>
      <c r="I30" s="537"/>
      <c r="J30" s="537"/>
      <c r="K30" s="537"/>
      <c r="L30" s="537"/>
      <c r="M30" s="537"/>
      <c r="N30" s="537"/>
      <c r="O30" s="537"/>
      <c r="P30" s="537"/>
    </row>
    <row r="31" spans="1:16" ht="15.75" customHeight="1" x14ac:dyDescent="0.25">
      <c r="A31" s="115"/>
      <c r="B31" s="115"/>
      <c r="C31" s="537"/>
      <c r="D31" s="537"/>
      <c r="E31" s="537"/>
      <c r="F31" s="537"/>
      <c r="G31" s="537"/>
      <c r="H31" s="537"/>
      <c r="I31" s="537"/>
      <c r="J31" s="537"/>
      <c r="K31" s="537"/>
      <c r="L31" s="537"/>
      <c r="M31" s="537"/>
      <c r="N31" s="537"/>
      <c r="O31" s="537"/>
      <c r="P31" s="537"/>
    </row>
    <row r="32" spans="1:16" ht="15.75" customHeight="1" x14ac:dyDescent="0.25">
      <c r="A32" s="115"/>
      <c r="B32" s="115"/>
      <c r="C32" s="537"/>
      <c r="D32" s="537"/>
      <c r="E32" s="537"/>
      <c r="F32" s="537"/>
      <c r="G32" s="537"/>
      <c r="H32" s="537"/>
      <c r="I32" s="537"/>
      <c r="J32" s="537"/>
      <c r="K32" s="537"/>
      <c r="L32" s="537"/>
      <c r="M32" s="537"/>
      <c r="N32" s="537"/>
      <c r="O32" s="537"/>
      <c r="P32" s="537"/>
    </row>
    <row r="33" spans="1:16" ht="15.75" customHeight="1" x14ac:dyDescent="0.25">
      <c r="A33" s="115"/>
      <c r="B33" s="115"/>
      <c r="C33" s="537"/>
      <c r="D33" s="537"/>
      <c r="E33" s="537"/>
      <c r="F33" s="537"/>
      <c r="G33" s="537"/>
      <c r="H33" s="537"/>
      <c r="I33" s="537"/>
      <c r="J33" s="537"/>
      <c r="K33" s="537"/>
      <c r="L33" s="537"/>
      <c r="M33" s="537"/>
      <c r="N33" s="537"/>
      <c r="O33" s="537"/>
      <c r="P33" s="537"/>
    </row>
    <row r="34" spans="1:16" ht="15.75" customHeight="1" x14ac:dyDescent="0.25">
      <c r="A34" s="115"/>
      <c r="B34" s="115"/>
      <c r="C34" s="537"/>
      <c r="D34" s="537"/>
      <c r="E34" s="537"/>
      <c r="F34" s="537"/>
      <c r="G34" s="537"/>
      <c r="H34" s="537"/>
      <c r="I34" s="537"/>
      <c r="J34" s="537"/>
      <c r="K34" s="537"/>
      <c r="L34" s="537"/>
      <c r="M34" s="537"/>
      <c r="N34" s="537"/>
      <c r="O34" s="537"/>
      <c r="P34" s="537"/>
    </row>
    <row r="35" spans="1:16" ht="15.75" customHeight="1" x14ac:dyDescent="0.25">
      <c r="A35" s="115"/>
      <c r="B35" s="115"/>
      <c r="C35" s="537"/>
      <c r="D35" s="537"/>
      <c r="E35" s="537"/>
      <c r="F35" s="537"/>
      <c r="G35" s="537"/>
      <c r="H35" s="537"/>
      <c r="I35" s="537"/>
      <c r="J35" s="537"/>
      <c r="K35" s="537"/>
      <c r="L35" s="537"/>
      <c r="M35" s="537"/>
      <c r="N35" s="537"/>
      <c r="O35" s="537"/>
      <c r="P35" s="537"/>
    </row>
    <row r="36" spans="1:16" ht="15.75" customHeight="1" x14ac:dyDescent="0.25">
      <c r="A36" s="115"/>
      <c r="B36" s="115"/>
      <c r="C36" s="537"/>
      <c r="D36" s="537"/>
      <c r="E36" s="537"/>
      <c r="F36" s="537"/>
      <c r="G36" s="537"/>
      <c r="H36" s="537"/>
      <c r="I36" s="537"/>
      <c r="J36" s="537"/>
      <c r="K36" s="537"/>
      <c r="L36" s="537"/>
      <c r="M36" s="537"/>
      <c r="N36" s="537"/>
      <c r="O36" s="537"/>
      <c r="P36" s="537"/>
    </row>
    <row r="37" spans="1:16" ht="15.75" customHeight="1" x14ac:dyDescent="0.25">
      <c r="A37" s="115"/>
      <c r="B37" s="115"/>
      <c r="C37" s="537"/>
      <c r="D37" s="537"/>
      <c r="E37" s="537"/>
      <c r="F37" s="537"/>
      <c r="G37" s="537"/>
      <c r="H37" s="537"/>
      <c r="I37" s="537"/>
      <c r="J37" s="537"/>
      <c r="K37" s="537"/>
      <c r="L37" s="537"/>
      <c r="M37" s="537"/>
      <c r="N37" s="537"/>
      <c r="O37" s="537"/>
      <c r="P37" s="537"/>
    </row>
    <row r="38" spans="1:16" ht="15.75" customHeight="1" x14ac:dyDescent="0.25">
      <c r="A38" s="115"/>
      <c r="B38" s="115"/>
      <c r="C38" s="537"/>
      <c r="D38" s="537"/>
      <c r="E38" s="537"/>
      <c r="F38" s="537"/>
      <c r="G38" s="537"/>
      <c r="H38" s="537"/>
      <c r="I38" s="537"/>
      <c r="J38" s="537"/>
      <c r="K38" s="537"/>
      <c r="L38" s="537"/>
      <c r="M38" s="537"/>
      <c r="N38" s="537"/>
      <c r="O38" s="537"/>
      <c r="P38" s="537"/>
    </row>
    <row r="39" spans="1:16" ht="15.75" customHeight="1" x14ac:dyDescent="0.25">
      <c r="A39" s="115"/>
      <c r="B39" s="115"/>
      <c r="C39" s="537"/>
      <c r="D39" s="537"/>
      <c r="E39" s="537"/>
      <c r="F39" s="537"/>
      <c r="G39" s="537"/>
      <c r="H39" s="537"/>
      <c r="I39" s="537"/>
      <c r="J39" s="537"/>
      <c r="K39" s="537"/>
      <c r="L39" s="537"/>
      <c r="M39" s="537"/>
      <c r="N39" s="537"/>
      <c r="O39" s="537"/>
      <c r="P39" s="537"/>
    </row>
    <row r="40" spans="1:16" ht="15.75" customHeight="1" x14ac:dyDescent="0.25">
      <c r="A40" s="115"/>
      <c r="B40" s="115"/>
      <c r="C40" s="537"/>
      <c r="D40" s="537"/>
      <c r="E40" s="537"/>
      <c r="F40" s="537"/>
      <c r="G40" s="537"/>
      <c r="H40" s="537"/>
      <c r="I40" s="537"/>
      <c r="J40" s="537"/>
      <c r="K40" s="537"/>
      <c r="L40" s="537"/>
      <c r="M40" s="537"/>
      <c r="N40" s="537"/>
      <c r="O40" s="537"/>
      <c r="P40" s="537"/>
    </row>
    <row r="41" spans="1:16" ht="15.75" customHeight="1" x14ac:dyDescent="0.25">
      <c r="A41" s="115"/>
      <c r="B41" s="115"/>
      <c r="C41" s="537"/>
      <c r="D41" s="537"/>
      <c r="E41" s="537"/>
      <c r="F41" s="537"/>
      <c r="G41" s="537"/>
      <c r="H41" s="537"/>
      <c r="I41" s="537"/>
      <c r="J41" s="537"/>
      <c r="K41" s="537"/>
      <c r="L41" s="537"/>
      <c r="M41" s="537"/>
      <c r="N41" s="537"/>
      <c r="O41" s="537"/>
      <c r="P41" s="537"/>
    </row>
    <row r="42" spans="1:16" ht="15.75" customHeight="1" x14ac:dyDescent="0.25">
      <c r="A42" s="115"/>
      <c r="B42" s="115"/>
      <c r="C42" s="537"/>
      <c r="D42" s="537"/>
      <c r="E42" s="537"/>
      <c r="F42" s="537"/>
      <c r="G42" s="537"/>
      <c r="H42" s="537"/>
      <c r="I42" s="537"/>
      <c r="J42" s="537"/>
      <c r="K42" s="537"/>
      <c r="L42" s="537"/>
      <c r="M42" s="537"/>
      <c r="N42" s="537"/>
      <c r="O42" s="537"/>
      <c r="P42" s="537"/>
    </row>
    <row r="43" spans="1:16" ht="15.75" customHeight="1" x14ac:dyDescent="0.25">
      <c r="A43" s="115"/>
      <c r="B43" s="115"/>
      <c r="C43" s="537"/>
      <c r="D43" s="537"/>
      <c r="E43" s="537"/>
      <c r="F43" s="537"/>
      <c r="G43" s="537"/>
      <c r="H43" s="537"/>
      <c r="I43" s="537"/>
      <c r="J43" s="537"/>
      <c r="K43" s="537"/>
      <c r="L43" s="537"/>
      <c r="M43" s="537"/>
      <c r="N43" s="537"/>
      <c r="O43" s="537"/>
      <c r="P43" s="537"/>
    </row>
    <row r="44" spans="1:16" ht="15.75" customHeight="1" x14ac:dyDescent="0.25">
      <c r="A44" s="115"/>
      <c r="B44" s="115"/>
      <c r="C44" s="537"/>
      <c r="D44" s="537"/>
      <c r="E44" s="537"/>
      <c r="F44" s="537"/>
      <c r="G44" s="537"/>
      <c r="H44" s="537"/>
      <c r="I44" s="537"/>
      <c r="J44" s="537"/>
      <c r="K44" s="537"/>
      <c r="L44" s="537"/>
      <c r="M44" s="537"/>
      <c r="N44" s="537"/>
      <c r="O44" s="537"/>
      <c r="P44" s="537"/>
    </row>
    <row r="45" spans="1:16" ht="15.75" customHeight="1" x14ac:dyDescent="0.25">
      <c r="A45" s="115"/>
      <c r="B45" s="115"/>
      <c r="C45" s="537"/>
      <c r="D45" s="537"/>
      <c r="E45" s="537"/>
      <c r="F45" s="537"/>
      <c r="G45" s="537"/>
      <c r="H45" s="537"/>
      <c r="I45" s="537"/>
      <c r="J45" s="537"/>
      <c r="K45" s="537"/>
      <c r="L45" s="537"/>
      <c r="M45" s="537"/>
      <c r="N45" s="537"/>
      <c r="O45" s="537"/>
      <c r="P45" s="537"/>
    </row>
    <row r="46" spans="1:16" ht="15.75" customHeight="1" x14ac:dyDescent="0.25">
      <c r="A46" s="115"/>
      <c r="B46" s="115"/>
      <c r="C46" s="537"/>
      <c r="D46" s="537"/>
      <c r="E46" s="537"/>
      <c r="F46" s="537"/>
      <c r="G46" s="537"/>
      <c r="H46" s="537"/>
      <c r="I46" s="537"/>
      <c r="J46" s="537"/>
      <c r="K46" s="537"/>
      <c r="L46" s="537"/>
      <c r="M46" s="537"/>
      <c r="N46" s="537"/>
      <c r="O46" s="537"/>
      <c r="P46" s="537"/>
    </row>
    <row r="47" spans="1:16" ht="15.75" customHeight="1" x14ac:dyDescent="0.25">
      <c r="A47" s="115"/>
      <c r="B47" s="115"/>
      <c r="C47" s="537"/>
      <c r="D47" s="537"/>
      <c r="E47" s="537"/>
      <c r="F47" s="537"/>
      <c r="G47" s="537"/>
      <c r="H47" s="537"/>
      <c r="I47" s="537"/>
      <c r="J47" s="537"/>
      <c r="K47" s="537"/>
      <c r="L47" s="537"/>
      <c r="M47" s="537"/>
      <c r="N47" s="537"/>
      <c r="O47" s="537"/>
      <c r="P47" s="537"/>
    </row>
    <row r="48" spans="1:16" ht="15.75" customHeight="1" x14ac:dyDescent="0.25">
      <c r="A48" s="115"/>
      <c r="B48" s="115"/>
      <c r="C48" s="537"/>
      <c r="D48" s="537"/>
      <c r="E48" s="537"/>
      <c r="F48" s="537"/>
      <c r="G48" s="537"/>
      <c r="H48" s="537"/>
      <c r="I48" s="537"/>
      <c r="J48" s="537"/>
      <c r="K48" s="537"/>
      <c r="L48" s="537"/>
      <c r="M48" s="537"/>
      <c r="N48" s="537"/>
      <c r="O48" s="537"/>
      <c r="P48" s="537"/>
    </row>
    <row r="49" spans="1:14" ht="15.75" customHeight="1" x14ac:dyDescent="0.25">
      <c r="A49" s="115"/>
      <c r="B49" s="115"/>
    </row>
    <row r="50" spans="1:14" ht="15.75" customHeight="1" x14ac:dyDescent="0.25">
      <c r="A50" s="115"/>
      <c r="B50" s="115"/>
    </row>
    <row r="51" spans="1:14" ht="15.75" customHeight="1" x14ac:dyDescent="0.25">
      <c r="A51" s="115"/>
      <c r="B51" s="115"/>
    </row>
    <row r="52" spans="1:14" ht="15.75" customHeight="1" x14ac:dyDescent="0.25">
      <c r="A52" s="115"/>
      <c r="B52" s="115"/>
    </row>
    <row r="53" spans="1:14" ht="15.75" customHeight="1" x14ac:dyDescent="0.25">
      <c r="A53" s="115"/>
      <c r="B53" s="115"/>
    </row>
    <row r="54" spans="1:14" ht="15.75" customHeight="1" x14ac:dyDescent="0.25">
      <c r="A54" s="115"/>
      <c r="B54" s="115"/>
    </row>
    <row r="55" spans="1:14" ht="15.75" customHeight="1" x14ac:dyDescent="0.25">
      <c r="A55" s="115"/>
      <c r="B55" s="115"/>
    </row>
    <row r="56" spans="1:14" ht="15.75" customHeight="1" x14ac:dyDescent="0.25">
      <c r="A56" s="115"/>
      <c r="B56" s="115"/>
    </row>
    <row r="57" spans="1:14" ht="15.75" customHeight="1" x14ac:dyDescent="0.25">
      <c r="A57" s="115"/>
      <c r="B57" s="115"/>
    </row>
    <row r="58" spans="1:14" ht="15.75" customHeight="1" x14ac:dyDescent="0.25">
      <c r="A58" s="115"/>
      <c r="B58" s="115"/>
      <c r="C58" s="115"/>
      <c r="D58" s="115"/>
      <c r="E58" s="115"/>
      <c r="F58" s="115"/>
      <c r="G58" s="115"/>
      <c r="H58" s="115"/>
      <c r="I58" s="115"/>
      <c r="J58" s="115"/>
      <c r="K58" s="115"/>
      <c r="L58" s="115"/>
      <c r="M58" s="115"/>
      <c r="N58" s="115"/>
    </row>
    <row r="59" spans="1:14" ht="15.75" customHeight="1" x14ac:dyDescent="0.25">
      <c r="A59" s="115"/>
      <c r="B59" s="115"/>
      <c r="C59" s="115"/>
      <c r="D59" s="115"/>
      <c r="E59" s="115"/>
      <c r="F59" s="115"/>
      <c r="G59" s="115"/>
      <c r="H59" s="115"/>
      <c r="I59" s="115"/>
      <c r="J59" s="115"/>
      <c r="K59" s="115"/>
      <c r="L59" s="115"/>
      <c r="M59" s="115"/>
      <c r="N59" s="115"/>
    </row>
    <row r="60" spans="1:14" ht="15.75" customHeight="1" x14ac:dyDescent="0.25">
      <c r="A60" s="115"/>
      <c r="B60" s="115"/>
      <c r="C60" s="115"/>
      <c r="D60" s="115"/>
      <c r="E60" s="115"/>
      <c r="F60" s="115"/>
      <c r="G60" s="115"/>
      <c r="H60" s="115"/>
      <c r="I60" s="115"/>
      <c r="J60" s="115"/>
      <c r="K60" s="115"/>
      <c r="L60" s="115"/>
      <c r="M60" s="115"/>
      <c r="N60" s="115"/>
    </row>
    <row r="61" spans="1:14" ht="15.75" customHeight="1" x14ac:dyDescent="0.25">
      <c r="A61" s="115"/>
      <c r="B61" s="115"/>
      <c r="C61" s="115"/>
      <c r="D61" s="115"/>
      <c r="E61" s="115"/>
      <c r="F61" s="115"/>
      <c r="G61" s="115"/>
      <c r="H61" s="115"/>
      <c r="I61" s="115"/>
      <c r="J61" s="115"/>
      <c r="K61" s="115"/>
      <c r="L61" s="115"/>
      <c r="M61" s="115"/>
      <c r="N61" s="115"/>
    </row>
    <row r="62" spans="1:14" ht="15.75" customHeight="1" x14ac:dyDescent="0.25">
      <c r="A62" s="115"/>
      <c r="B62" s="115"/>
      <c r="C62" s="115"/>
      <c r="D62" s="115"/>
      <c r="E62" s="115"/>
      <c r="F62" s="115"/>
      <c r="G62" s="115"/>
      <c r="H62" s="115"/>
      <c r="I62" s="115"/>
      <c r="J62" s="115"/>
      <c r="K62" s="115"/>
      <c r="L62" s="115"/>
      <c r="M62" s="115"/>
      <c r="N62" s="115"/>
    </row>
    <row r="63" spans="1:14" ht="15.75" customHeight="1" x14ac:dyDescent="0.25">
      <c r="A63" s="115"/>
      <c r="B63" s="115"/>
      <c r="C63" s="115"/>
      <c r="D63" s="115"/>
      <c r="E63" s="115"/>
      <c r="F63" s="115"/>
      <c r="G63" s="115"/>
      <c r="H63" s="115"/>
      <c r="I63" s="115"/>
      <c r="J63" s="115"/>
      <c r="K63" s="115"/>
      <c r="L63" s="115"/>
      <c r="M63" s="115"/>
      <c r="N63" s="115"/>
    </row>
    <row r="64" spans="1:14" ht="15.75" customHeight="1" x14ac:dyDescent="0.25">
      <c r="A64" s="115"/>
      <c r="B64" s="115"/>
      <c r="C64" s="115"/>
      <c r="D64" s="115"/>
      <c r="E64" s="115"/>
      <c r="F64" s="115"/>
      <c r="G64" s="115"/>
      <c r="H64" s="115"/>
      <c r="I64" s="115"/>
      <c r="J64" s="115"/>
      <c r="K64" s="115"/>
      <c r="L64" s="115"/>
      <c r="M64" s="115"/>
      <c r="N64" s="115"/>
    </row>
    <row r="65" spans="1:14" ht="15.75" customHeight="1" x14ac:dyDescent="0.25">
      <c r="A65" s="115"/>
      <c r="B65" s="115"/>
      <c r="C65" s="115"/>
      <c r="D65" s="115"/>
      <c r="E65" s="115"/>
      <c r="F65" s="115"/>
      <c r="G65" s="115"/>
      <c r="H65" s="115"/>
      <c r="I65" s="115"/>
      <c r="J65" s="115"/>
      <c r="K65" s="115"/>
      <c r="L65" s="115"/>
      <c r="M65" s="115"/>
      <c r="N65" s="115"/>
    </row>
    <row r="66" spans="1:14" ht="15.75" customHeight="1" x14ac:dyDescent="0.25">
      <c r="A66" s="115"/>
      <c r="B66" s="115"/>
      <c r="C66" s="115"/>
      <c r="D66" s="115"/>
      <c r="E66" s="115"/>
      <c r="F66" s="115"/>
      <c r="G66" s="115"/>
      <c r="H66" s="115"/>
      <c r="I66" s="115"/>
      <c r="J66" s="115"/>
      <c r="K66" s="115"/>
      <c r="L66" s="115"/>
      <c r="M66" s="115"/>
      <c r="N66" s="115"/>
    </row>
    <row r="67" spans="1:14" ht="15.75" customHeight="1" x14ac:dyDescent="0.25">
      <c r="A67" s="115"/>
      <c r="B67" s="115"/>
      <c r="C67" s="115"/>
      <c r="D67" s="115"/>
      <c r="E67" s="115"/>
      <c r="F67" s="115"/>
      <c r="G67" s="115"/>
      <c r="H67" s="115"/>
      <c r="I67" s="115"/>
      <c r="J67" s="115"/>
      <c r="K67" s="115"/>
      <c r="L67" s="115"/>
      <c r="M67" s="115"/>
      <c r="N67" s="115"/>
    </row>
    <row r="68" spans="1:14" ht="15.75" customHeight="1" x14ac:dyDescent="0.25">
      <c r="A68" s="115"/>
      <c r="B68" s="115"/>
      <c r="C68" s="115"/>
      <c r="D68" s="115"/>
      <c r="E68" s="115"/>
      <c r="F68" s="115"/>
      <c r="G68" s="115"/>
      <c r="H68" s="115"/>
      <c r="I68" s="115"/>
      <c r="J68" s="115"/>
      <c r="K68" s="115"/>
      <c r="L68" s="115"/>
      <c r="M68" s="115"/>
      <c r="N68" s="115"/>
    </row>
    <row r="69" spans="1:14" ht="15.75" customHeight="1" x14ac:dyDescent="0.25">
      <c r="A69" s="115"/>
      <c r="B69" s="115"/>
      <c r="C69" s="115"/>
      <c r="D69" s="115"/>
      <c r="E69" s="115"/>
      <c r="F69" s="115"/>
      <c r="G69" s="115"/>
      <c r="H69" s="115"/>
      <c r="I69" s="115"/>
      <c r="J69" s="115"/>
      <c r="K69" s="115"/>
      <c r="L69" s="115"/>
      <c r="M69" s="115"/>
      <c r="N69" s="114"/>
    </row>
    <row r="70" spans="1:14" ht="15.75" customHeight="1" x14ac:dyDescent="0.25">
      <c r="A70" s="115"/>
      <c r="B70" s="115"/>
      <c r="C70" s="115"/>
      <c r="D70" s="115"/>
      <c r="E70" s="115"/>
      <c r="F70" s="115"/>
      <c r="G70" s="115"/>
      <c r="H70" s="115"/>
      <c r="I70" s="115"/>
      <c r="J70" s="115"/>
      <c r="K70" s="115"/>
      <c r="L70" s="115"/>
      <c r="M70" s="115"/>
      <c r="N70" s="114"/>
    </row>
    <row r="71" spans="1:14" ht="15.75" customHeight="1" x14ac:dyDescent="0.25">
      <c r="A71" s="115"/>
      <c r="B71" s="115"/>
      <c r="C71" s="115"/>
      <c r="D71" s="115"/>
      <c r="E71" s="115"/>
      <c r="F71" s="115"/>
      <c r="G71" s="115"/>
      <c r="H71" s="115"/>
      <c r="I71" s="115"/>
      <c r="J71" s="115"/>
      <c r="K71" s="115"/>
      <c r="L71" s="115"/>
      <c r="M71" s="115"/>
      <c r="N71" s="114"/>
    </row>
  </sheetData>
  <mergeCells count="1">
    <mergeCell ref="C3:P4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52"/>
  <sheetViews>
    <sheetView showGridLines="0" showRuler="0" workbookViewId="0"/>
  </sheetViews>
  <sheetFormatPr defaultColWidth="13.7109375" defaultRowHeight="12.75" x14ac:dyDescent="0.2"/>
  <cols>
    <col min="2" max="2" width="41.5703125" customWidth="1"/>
  </cols>
  <sheetData>
    <row r="1" spans="2:6" ht="15" customHeight="1" x14ac:dyDescent="0.2"/>
    <row r="2" spans="2:6" ht="15" customHeight="1" x14ac:dyDescent="0.2"/>
    <row r="3" spans="2:6" ht="15" customHeight="1" x14ac:dyDescent="0.2">
      <c r="B3" s="116" t="s">
        <v>306</v>
      </c>
      <c r="C3" s="538" t="s">
        <v>177</v>
      </c>
      <c r="D3" s="540" t="s">
        <v>195</v>
      </c>
      <c r="E3" s="542" t="s">
        <v>178</v>
      </c>
      <c r="F3" s="538" t="s">
        <v>196</v>
      </c>
    </row>
    <row r="4" spans="2:6" ht="15" customHeight="1" x14ac:dyDescent="0.2">
      <c r="B4" s="117" t="s">
        <v>307</v>
      </c>
      <c r="C4" s="539"/>
      <c r="D4" s="541"/>
      <c r="E4" s="543"/>
      <c r="F4" s="539"/>
    </row>
    <row r="5" spans="2:6" ht="15" customHeight="1" x14ac:dyDescent="0.2">
      <c r="B5" s="118" t="s">
        <v>308</v>
      </c>
      <c r="C5" s="445">
        <v>1423.5309999999999</v>
      </c>
      <c r="D5" s="446">
        <v>1387.529</v>
      </c>
      <c r="E5" s="447">
        <v>4185.6970000000001</v>
      </c>
      <c r="F5" s="446">
        <v>4243.1570000000002</v>
      </c>
    </row>
    <row r="6" spans="2:6" ht="15" customHeight="1" x14ac:dyDescent="0.2">
      <c r="B6" s="53" t="s">
        <v>309</v>
      </c>
      <c r="C6" s="448">
        <v>-363.09699999999998</v>
      </c>
      <c r="D6" s="449">
        <v>-368.90800000000002</v>
      </c>
      <c r="E6" s="450">
        <v>-1115.2239999999999</v>
      </c>
      <c r="F6" s="449">
        <v>-1134.394</v>
      </c>
    </row>
    <row r="7" spans="2:6" ht="15" customHeight="1" x14ac:dyDescent="0.2">
      <c r="B7" s="118" t="s">
        <v>310</v>
      </c>
      <c r="C7" s="445">
        <v>1060.434</v>
      </c>
      <c r="D7" s="446">
        <v>1018.621</v>
      </c>
      <c r="E7" s="447">
        <v>3070.473</v>
      </c>
      <c r="F7" s="446">
        <v>3108.7640000000001</v>
      </c>
    </row>
    <row r="8" spans="2:6" ht="15" customHeight="1" x14ac:dyDescent="0.2">
      <c r="B8" s="53" t="s">
        <v>311</v>
      </c>
      <c r="C8" s="448">
        <v>-527.85299999999995</v>
      </c>
      <c r="D8" s="449">
        <v>-479.483</v>
      </c>
      <c r="E8" s="450">
        <v>-1515.6890000000001</v>
      </c>
      <c r="F8" s="449">
        <v>-1428.6089999999999</v>
      </c>
    </row>
    <row r="9" spans="2:6" ht="15" customHeight="1" x14ac:dyDescent="0.2">
      <c r="B9" s="118" t="s">
        <v>66</v>
      </c>
      <c r="C9" s="445">
        <v>532.58199999999999</v>
      </c>
      <c r="D9" s="446">
        <v>539.13800000000003</v>
      </c>
      <c r="E9" s="447">
        <v>1554.7840000000001</v>
      </c>
      <c r="F9" s="446">
        <v>1680.154</v>
      </c>
    </row>
    <row r="10" spans="2:6" ht="15" customHeight="1" x14ac:dyDescent="0.2">
      <c r="B10" s="118" t="s">
        <v>312</v>
      </c>
      <c r="C10" s="119">
        <v>0.374</v>
      </c>
      <c r="D10" s="120">
        <v>0.38900000000000001</v>
      </c>
      <c r="E10" s="121">
        <v>0.371</v>
      </c>
      <c r="F10" s="120">
        <v>0.39600000000000002</v>
      </c>
    </row>
    <row r="11" spans="2:6" ht="15" customHeight="1" x14ac:dyDescent="0.2">
      <c r="B11" s="53" t="s">
        <v>313</v>
      </c>
      <c r="C11" s="448">
        <v>-336.78800000000001</v>
      </c>
      <c r="D11" s="451">
        <v>-341.923</v>
      </c>
      <c r="E11" s="450">
        <v>-995.63599999999997</v>
      </c>
      <c r="F11" s="451">
        <v>-1021.433</v>
      </c>
    </row>
    <row r="12" spans="2:6" ht="15" customHeight="1" x14ac:dyDescent="0.2">
      <c r="B12" s="122" t="s">
        <v>314</v>
      </c>
      <c r="C12" s="448">
        <v>10.45</v>
      </c>
      <c r="D12" s="449">
        <v>5.22</v>
      </c>
      <c r="E12" s="450">
        <v>31.564</v>
      </c>
      <c r="F12" s="449">
        <v>25.167999999999999</v>
      </c>
    </row>
    <row r="13" spans="2:6" ht="15" customHeight="1" x14ac:dyDescent="0.2">
      <c r="B13" s="53" t="s">
        <v>72</v>
      </c>
      <c r="C13" s="448">
        <v>3.125</v>
      </c>
      <c r="D13" s="449">
        <v>-6.37</v>
      </c>
      <c r="E13" s="450">
        <v>6.6639999999999997</v>
      </c>
      <c r="F13" s="449">
        <v>-6.38</v>
      </c>
    </row>
    <row r="14" spans="2:6" ht="15" customHeight="1" x14ac:dyDescent="0.2">
      <c r="B14" s="118" t="s">
        <v>73</v>
      </c>
      <c r="C14" s="445">
        <v>209.369</v>
      </c>
      <c r="D14" s="446">
        <v>196.065</v>
      </c>
      <c r="E14" s="447">
        <v>597.375</v>
      </c>
      <c r="F14" s="446">
        <v>677.51</v>
      </c>
    </row>
    <row r="15" spans="2:6" ht="15" customHeight="1" x14ac:dyDescent="0.2">
      <c r="B15" s="53" t="s">
        <v>292</v>
      </c>
      <c r="C15" s="448">
        <v>-175.57499999999999</v>
      </c>
      <c r="D15" s="449">
        <v>-156.94800000000001</v>
      </c>
      <c r="E15" s="450">
        <v>-515.077</v>
      </c>
      <c r="F15" s="449">
        <v>-461.84699999999998</v>
      </c>
    </row>
    <row r="16" spans="2:6" ht="15" hidden="1" customHeight="1" x14ac:dyDescent="0.2">
      <c r="B16" s="53" t="s">
        <v>315</v>
      </c>
      <c r="C16" s="448">
        <v>0</v>
      </c>
      <c r="D16" s="449">
        <v>0</v>
      </c>
      <c r="E16" s="450">
        <v>0</v>
      </c>
      <c r="F16" s="449">
        <v>0</v>
      </c>
    </row>
    <row r="17" spans="2:9" ht="15" customHeight="1" x14ac:dyDescent="0.2">
      <c r="B17" s="53" t="s">
        <v>316</v>
      </c>
      <c r="C17" s="448">
        <v>2.6739999999999999</v>
      </c>
      <c r="D17" s="449">
        <v>-34.697000000000003</v>
      </c>
      <c r="E17" s="450">
        <v>29.734999999999999</v>
      </c>
      <c r="F17" s="449">
        <v>-41.201999999999998</v>
      </c>
    </row>
    <row r="18" spans="2:9" ht="15" customHeight="1" x14ac:dyDescent="0.2">
      <c r="B18" s="53" t="s">
        <v>317</v>
      </c>
      <c r="C18" s="448">
        <v>-0.01</v>
      </c>
      <c r="D18" s="449">
        <v>-0.28100000000000003</v>
      </c>
      <c r="E18" s="450">
        <v>-2.742</v>
      </c>
      <c r="F18" s="449">
        <v>-8.0000000000000002E-3</v>
      </c>
    </row>
    <row r="19" spans="2:9" ht="15" customHeight="1" x14ac:dyDescent="0.2">
      <c r="B19" s="118" t="s">
        <v>318</v>
      </c>
      <c r="C19" s="445">
        <v>36.457999999999998</v>
      </c>
      <c r="D19" s="446">
        <v>4.1390000000000002</v>
      </c>
      <c r="E19" s="447">
        <v>109.291</v>
      </c>
      <c r="F19" s="446">
        <v>174.452</v>
      </c>
    </row>
    <row r="20" spans="2:9" ht="15" customHeight="1" x14ac:dyDescent="0.2">
      <c r="B20" s="53" t="s">
        <v>319</v>
      </c>
      <c r="C20" s="448">
        <v>-61.206000000000003</v>
      </c>
      <c r="D20" s="449">
        <v>-53.494</v>
      </c>
      <c r="E20" s="450">
        <v>-201.75899999999999</v>
      </c>
      <c r="F20" s="449">
        <v>-200.464</v>
      </c>
    </row>
    <row r="21" spans="2:9" ht="15" customHeight="1" x14ac:dyDescent="0.2">
      <c r="B21" s="118" t="s">
        <v>320</v>
      </c>
      <c r="C21" s="445">
        <v>-24.747</v>
      </c>
      <c r="D21" s="446">
        <v>-49.356000000000002</v>
      </c>
      <c r="E21" s="447">
        <v>-92.468000000000004</v>
      </c>
      <c r="F21" s="446">
        <v>-26.012</v>
      </c>
    </row>
    <row r="22" spans="2:9" ht="15" customHeight="1" x14ac:dyDescent="0.2">
      <c r="B22" s="53" t="s">
        <v>81</v>
      </c>
      <c r="C22" s="448">
        <v>20.367999999999999</v>
      </c>
      <c r="D22" s="449">
        <v>15.882999999999999</v>
      </c>
      <c r="E22" s="450">
        <v>69.122</v>
      </c>
      <c r="F22" s="449">
        <v>32.869999999999997</v>
      </c>
    </row>
    <row r="23" spans="2:9" ht="15" customHeight="1" x14ac:dyDescent="0.2">
      <c r="B23" s="53" t="s">
        <v>321</v>
      </c>
      <c r="C23" s="448">
        <v>4.4359999999999999</v>
      </c>
      <c r="D23" s="449">
        <v>1.966</v>
      </c>
      <c r="E23" s="450">
        <v>4.4359999999999999</v>
      </c>
      <c r="F23" s="449">
        <v>113.41</v>
      </c>
    </row>
    <row r="24" spans="2:9" ht="15" customHeight="1" x14ac:dyDescent="0.2">
      <c r="B24" s="123" t="s">
        <v>322</v>
      </c>
      <c r="C24" s="452">
        <v>5.7000000000000002E-2</v>
      </c>
      <c r="D24" s="453">
        <v>-31.506</v>
      </c>
      <c r="E24" s="454">
        <v>-18.91</v>
      </c>
      <c r="F24" s="453">
        <v>120.267</v>
      </c>
    </row>
    <row r="25" spans="2:9" ht="15" customHeight="1" x14ac:dyDescent="0.2">
      <c r="B25" s="544" t="s">
        <v>456</v>
      </c>
      <c r="C25" s="544"/>
      <c r="D25" s="544"/>
      <c r="E25" s="544"/>
      <c r="F25" s="544"/>
      <c r="G25" s="544"/>
      <c r="H25" s="544"/>
      <c r="I25" s="544"/>
    </row>
    <row r="26" spans="2:9" ht="15" customHeight="1" x14ac:dyDescent="0.2">
      <c r="E26" s="7"/>
    </row>
    <row r="27" spans="2:9" ht="15" customHeight="1" x14ac:dyDescent="0.2"/>
    <row r="28" spans="2:9" ht="15" customHeight="1" x14ac:dyDescent="0.2"/>
    <row r="29" spans="2:9" ht="15" customHeight="1" x14ac:dyDescent="0.2"/>
    <row r="30" spans="2:9" ht="15" customHeight="1" x14ac:dyDescent="0.2"/>
    <row r="31" spans="2:9" ht="15" customHeight="1" x14ac:dyDescent="0.2"/>
    <row r="32" spans="2: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sheetData>
  <mergeCells count="5">
    <mergeCell ref="C3:C4"/>
    <mergeCell ref="D3:D4"/>
    <mergeCell ref="E3:E4"/>
    <mergeCell ref="F3:F4"/>
    <mergeCell ref="B25:I25"/>
  </mergeCells>
  <conditionalFormatting sqref="E25">
    <cfRule type="cellIs" dxfId="0" priority="1" operator="equal">
      <formula>"CHECK"</formula>
    </cfRule>
  </conditionalFormatting>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50"/>
  <sheetViews>
    <sheetView showGridLines="0" showRuler="0" workbookViewId="0">
      <selection activeCell="B2" sqref="B2"/>
    </sheetView>
  </sheetViews>
  <sheetFormatPr defaultColWidth="13.7109375" defaultRowHeight="12.75" x14ac:dyDescent="0.2"/>
  <cols>
    <col min="1" max="1" width="67.42578125" customWidth="1"/>
    <col min="2" max="3" width="20.140625" customWidth="1"/>
  </cols>
  <sheetData>
    <row r="1" spans="1:3" ht="25.9" customHeight="1" x14ac:dyDescent="0.2">
      <c r="A1" s="124" t="s">
        <v>349</v>
      </c>
      <c r="B1" s="547" t="s">
        <v>214</v>
      </c>
      <c r="C1" s="125" t="s">
        <v>323</v>
      </c>
    </row>
    <row r="2" spans="1:3" ht="15.75" customHeight="1" x14ac:dyDescent="0.2">
      <c r="A2" s="126" t="s">
        <v>324</v>
      </c>
      <c r="B2" s="130"/>
      <c r="C2" s="130"/>
    </row>
    <row r="3" spans="1:3" ht="15.75" customHeight="1" x14ac:dyDescent="0.2">
      <c r="A3" s="127" t="s">
        <v>325</v>
      </c>
      <c r="B3" s="131"/>
      <c r="C3" s="131"/>
    </row>
    <row r="4" spans="1:3" ht="15.75" customHeight="1" x14ac:dyDescent="0.2">
      <c r="A4" s="128" t="s">
        <v>326</v>
      </c>
      <c r="B4" s="455">
        <v>7692.81</v>
      </c>
      <c r="C4" s="455">
        <v>7360.73</v>
      </c>
    </row>
    <row r="5" spans="1:3" ht="15.75" customHeight="1" x14ac:dyDescent="0.2">
      <c r="A5" s="128" t="s">
        <v>327</v>
      </c>
      <c r="B5" s="455">
        <v>875.73400000000004</v>
      </c>
      <c r="C5" s="455">
        <v>884.07</v>
      </c>
    </row>
    <row r="6" spans="1:3" ht="15.75" customHeight="1" x14ac:dyDescent="0.2">
      <c r="A6" s="128" t="s">
        <v>328</v>
      </c>
      <c r="B6" s="455">
        <v>3019.569</v>
      </c>
      <c r="C6" s="455">
        <v>2988.8710000000001</v>
      </c>
    </row>
    <row r="7" spans="1:3" ht="15.75" customHeight="1" x14ac:dyDescent="0.2">
      <c r="A7" s="128" t="s">
        <v>329</v>
      </c>
      <c r="B7" s="455">
        <v>579.38199999999995</v>
      </c>
      <c r="C7" s="455">
        <v>589.51</v>
      </c>
    </row>
    <row r="8" spans="1:3" ht="15.75" customHeight="1" x14ac:dyDescent="0.2">
      <c r="A8" s="128" t="s">
        <v>330</v>
      </c>
      <c r="B8" s="455">
        <v>7.6999999999999999E-2</v>
      </c>
      <c r="C8" s="455">
        <v>7.6999999999999999E-2</v>
      </c>
    </row>
    <row r="9" spans="1:3" ht="15.75" customHeight="1" x14ac:dyDescent="0.2">
      <c r="A9" s="128" t="s">
        <v>331</v>
      </c>
      <c r="B9" s="455">
        <v>11.069000000000001</v>
      </c>
      <c r="C9" s="455">
        <v>9.9239999999999995</v>
      </c>
    </row>
    <row r="10" spans="1:3" ht="15.75" customHeight="1" x14ac:dyDescent="0.2">
      <c r="A10" s="128" t="s">
        <v>332</v>
      </c>
      <c r="B10" s="455">
        <v>220.84700000000001</v>
      </c>
      <c r="C10" s="455">
        <v>204.28</v>
      </c>
    </row>
    <row r="11" spans="1:3" ht="15.75" customHeight="1" x14ac:dyDescent="0.2">
      <c r="A11" s="128" t="s">
        <v>333</v>
      </c>
      <c r="B11" s="455">
        <v>0</v>
      </c>
      <c r="C11" s="455">
        <v>0</v>
      </c>
    </row>
    <row r="12" spans="1:3" ht="15.75" customHeight="1" x14ac:dyDescent="0.2">
      <c r="A12" s="128" t="s">
        <v>134</v>
      </c>
      <c r="B12" s="455">
        <v>9.9909999999999997</v>
      </c>
      <c r="C12" s="455">
        <v>18.78</v>
      </c>
    </row>
    <row r="13" spans="1:3" ht="15.75" customHeight="1" x14ac:dyDescent="0.2">
      <c r="A13" s="128" t="s">
        <v>334</v>
      </c>
      <c r="B13" s="455">
        <v>158.875</v>
      </c>
      <c r="C13" s="455">
        <v>76.481999999999999</v>
      </c>
    </row>
    <row r="14" spans="1:3" ht="15.75" customHeight="1" x14ac:dyDescent="0.2">
      <c r="A14" s="127" t="s">
        <v>335</v>
      </c>
      <c r="B14" s="456">
        <v>12568.352999999999</v>
      </c>
      <c r="C14" s="456">
        <v>12132.724</v>
      </c>
    </row>
    <row r="15" spans="1:3" ht="15.75" customHeight="1" x14ac:dyDescent="0.2">
      <c r="A15" s="128"/>
      <c r="B15" s="455"/>
      <c r="C15" s="455"/>
    </row>
    <row r="16" spans="1:3" ht="15.75" customHeight="1" x14ac:dyDescent="0.2">
      <c r="A16" s="127" t="s">
        <v>336</v>
      </c>
      <c r="B16" s="455"/>
      <c r="C16" s="455"/>
    </row>
    <row r="17" spans="1:3" ht="15.75" customHeight="1" x14ac:dyDescent="0.2">
      <c r="A17" s="128" t="s">
        <v>337</v>
      </c>
      <c r="B17" s="455">
        <v>65.341999999999999</v>
      </c>
      <c r="C17" s="455">
        <v>53.195</v>
      </c>
    </row>
    <row r="18" spans="1:3" ht="15.75" customHeight="1" x14ac:dyDescent="0.2">
      <c r="A18" s="128" t="s">
        <v>338</v>
      </c>
      <c r="B18" s="455">
        <v>421.02</v>
      </c>
      <c r="C18" s="455">
        <v>379.00700000000001</v>
      </c>
    </row>
    <row r="19" spans="1:3" ht="15.75" customHeight="1" x14ac:dyDescent="0.2">
      <c r="A19" s="128" t="s">
        <v>339</v>
      </c>
      <c r="B19" s="455">
        <v>82.274000000000001</v>
      </c>
      <c r="C19" s="455">
        <v>76.965999999999994</v>
      </c>
    </row>
    <row r="20" spans="1:3" ht="25.9" customHeight="1" x14ac:dyDescent="0.2">
      <c r="A20" s="128" t="s">
        <v>340</v>
      </c>
      <c r="B20" s="455">
        <v>15.906000000000001</v>
      </c>
      <c r="C20" s="455">
        <v>14.788</v>
      </c>
    </row>
    <row r="21" spans="1:3" ht="15.75" customHeight="1" x14ac:dyDescent="0.2">
      <c r="A21" s="128" t="s">
        <v>341</v>
      </c>
      <c r="B21" s="455">
        <v>157.643</v>
      </c>
      <c r="C21" s="455">
        <v>117.05200000000001</v>
      </c>
    </row>
    <row r="22" spans="1:3" ht="15.75" customHeight="1" x14ac:dyDescent="0.2">
      <c r="A22" s="128" t="s">
        <v>342</v>
      </c>
      <c r="B22" s="455">
        <v>107.925</v>
      </c>
      <c r="C22" s="455">
        <v>110.751</v>
      </c>
    </row>
    <row r="23" spans="1:3" ht="15.75" customHeight="1" x14ac:dyDescent="0.2">
      <c r="A23" s="128" t="s">
        <v>343</v>
      </c>
      <c r="B23" s="455">
        <v>22.338999999999999</v>
      </c>
      <c r="C23" s="455">
        <v>20.957999999999998</v>
      </c>
    </row>
    <row r="24" spans="1:3" ht="15.75" customHeight="1" x14ac:dyDescent="0.2">
      <c r="A24" s="128" t="s">
        <v>344</v>
      </c>
      <c r="B24" s="455">
        <v>204.73599999999999</v>
      </c>
      <c r="C24" s="455">
        <v>197.024</v>
      </c>
    </row>
    <row r="25" spans="1:3" ht="15.75" customHeight="1" x14ac:dyDescent="0.2">
      <c r="A25" s="128" t="s">
        <v>345</v>
      </c>
      <c r="B25" s="455">
        <v>52.058</v>
      </c>
      <c r="C25" s="455">
        <v>56.561999999999998</v>
      </c>
    </row>
    <row r="26" spans="1:3" ht="15.75" customHeight="1" x14ac:dyDescent="0.2">
      <c r="A26" s="128" t="s">
        <v>346</v>
      </c>
      <c r="B26" s="455">
        <v>759.32500000000005</v>
      </c>
      <c r="C26" s="455">
        <v>1039.1959999999999</v>
      </c>
    </row>
    <row r="27" spans="1:3" ht="15.75" customHeight="1" x14ac:dyDescent="0.2">
      <c r="A27" s="127" t="s">
        <v>347</v>
      </c>
      <c r="B27" s="456">
        <v>1888.566</v>
      </c>
      <c r="C27" s="456">
        <v>2065.5</v>
      </c>
    </row>
    <row r="28" spans="1:3" ht="15.75" customHeight="1" x14ac:dyDescent="0.2">
      <c r="A28" s="128" t="s">
        <v>119</v>
      </c>
      <c r="B28" s="455">
        <v>0</v>
      </c>
      <c r="C28" s="455">
        <v>0.22500000000000001</v>
      </c>
    </row>
    <row r="29" spans="1:3" ht="15.75" customHeight="1" x14ac:dyDescent="0.2">
      <c r="A29" s="129" t="s">
        <v>348</v>
      </c>
      <c r="B29" s="457">
        <v>14456.919</v>
      </c>
      <c r="C29" s="457">
        <v>14198.498</v>
      </c>
    </row>
    <row r="30" spans="1:3" ht="15.75" customHeight="1" x14ac:dyDescent="0.25">
      <c r="A30" s="132"/>
      <c r="B30" s="133"/>
      <c r="C30" s="134"/>
    </row>
    <row r="31" spans="1:3" ht="15" customHeight="1" x14ac:dyDescent="0.2"/>
    <row r="32" spans="1:3" ht="15" customHeight="1" x14ac:dyDescent="0.2"/>
    <row r="33" spans="2:2" ht="15" customHeight="1" x14ac:dyDescent="0.2">
      <c r="B33" s="136"/>
    </row>
    <row r="34" spans="2:2" ht="15" customHeight="1" x14ac:dyDescent="0.2"/>
    <row r="35" spans="2:2" ht="15" customHeight="1" x14ac:dyDescent="0.2"/>
    <row r="36" spans="2:2" ht="15" customHeight="1" x14ac:dyDescent="0.2"/>
    <row r="37" spans="2:2" ht="15" customHeight="1" x14ac:dyDescent="0.2"/>
    <row r="38" spans="2:2" ht="15" customHeight="1" x14ac:dyDescent="0.2"/>
    <row r="39" spans="2:2" ht="15" customHeight="1" x14ac:dyDescent="0.2"/>
    <row r="40" spans="2:2" ht="15" customHeight="1" x14ac:dyDescent="0.2"/>
    <row r="41" spans="2:2" ht="15" customHeight="1" x14ac:dyDescent="0.2"/>
    <row r="42" spans="2:2" ht="15" customHeight="1" x14ac:dyDescent="0.2"/>
    <row r="43" spans="2:2" ht="15" customHeight="1" x14ac:dyDescent="0.2"/>
    <row r="44" spans="2:2" ht="15" customHeight="1" x14ac:dyDescent="0.2"/>
    <row r="45" spans="2:2" ht="15" customHeight="1" x14ac:dyDescent="0.2"/>
    <row r="46" spans="2:2" ht="15" customHeight="1" x14ac:dyDescent="0.2"/>
    <row r="47" spans="2:2" ht="15" customHeight="1" x14ac:dyDescent="0.2"/>
    <row r="48" spans="2:2" ht="15" customHeight="1" x14ac:dyDescent="0.2"/>
    <row r="49" ht="15" customHeight="1" x14ac:dyDescent="0.2"/>
    <row r="50" ht="15" customHeight="1" x14ac:dyDescent="0.2"/>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0"/>
  <sheetViews>
    <sheetView showGridLines="0" showRuler="0" workbookViewId="0">
      <selection activeCell="B2" sqref="B2"/>
    </sheetView>
  </sheetViews>
  <sheetFormatPr defaultColWidth="13.7109375" defaultRowHeight="12.75" x14ac:dyDescent="0.2"/>
  <cols>
    <col min="1" max="1" width="61" customWidth="1"/>
    <col min="2" max="3" width="17.42578125" customWidth="1"/>
  </cols>
  <sheetData>
    <row r="1" spans="1:3" ht="25.9" customHeight="1" x14ac:dyDescent="0.2">
      <c r="A1" s="124" t="s">
        <v>349</v>
      </c>
      <c r="B1" s="547" t="s">
        <v>214</v>
      </c>
      <c r="C1" s="125" t="s">
        <v>323</v>
      </c>
    </row>
    <row r="2" spans="1:3" ht="15.75" customHeight="1" x14ac:dyDescent="0.2">
      <c r="A2" s="126" t="s">
        <v>350</v>
      </c>
      <c r="B2" s="130"/>
      <c r="C2" s="130"/>
    </row>
    <row r="3" spans="1:3" ht="15.75" customHeight="1" x14ac:dyDescent="0.2">
      <c r="A3" s="127" t="s">
        <v>351</v>
      </c>
      <c r="B3" s="131"/>
      <c r="C3" s="131"/>
    </row>
    <row r="4" spans="1:3" ht="15.75" customHeight="1" x14ac:dyDescent="0.2">
      <c r="A4" s="128" t="s">
        <v>352</v>
      </c>
      <c r="B4" s="455">
        <v>1336.6769999999999</v>
      </c>
      <c r="C4" s="455">
        <v>1343.279</v>
      </c>
    </row>
    <row r="5" spans="1:3" ht="15.75" customHeight="1" x14ac:dyDescent="0.2">
      <c r="A5" s="128" t="s">
        <v>353</v>
      </c>
      <c r="B5" s="455">
        <v>-14.545999999999999</v>
      </c>
      <c r="C5" s="455">
        <v>-47.405999999999999</v>
      </c>
    </row>
    <row r="6" spans="1:3" ht="15.75" customHeight="1" x14ac:dyDescent="0.2">
      <c r="A6" s="128" t="s">
        <v>354</v>
      </c>
      <c r="B6" s="455">
        <v>0</v>
      </c>
      <c r="C6" s="455">
        <v>0</v>
      </c>
    </row>
    <row r="7" spans="1:3" ht="15.75" customHeight="1" x14ac:dyDescent="0.2">
      <c r="A7" s="128" t="s">
        <v>355</v>
      </c>
      <c r="B7" s="455">
        <v>-528.29</v>
      </c>
      <c r="C7" s="455">
        <v>-558.62099999999998</v>
      </c>
    </row>
    <row r="8" spans="1:3" ht="15.75" customHeight="1" x14ac:dyDescent="0.2">
      <c r="A8" s="128" t="s">
        <v>356</v>
      </c>
      <c r="B8" s="455">
        <v>2867.663</v>
      </c>
      <c r="C8" s="455">
        <v>2691.0569999999998</v>
      </c>
    </row>
    <row r="9" spans="1:3" ht="15.75" customHeight="1" x14ac:dyDescent="0.2">
      <c r="A9" s="128" t="s">
        <v>357</v>
      </c>
      <c r="B9" s="455">
        <v>-18.91</v>
      </c>
      <c r="C9" s="455">
        <v>177.09800000000001</v>
      </c>
    </row>
    <row r="10" spans="1:3" ht="15.75" customHeight="1" x14ac:dyDescent="0.2">
      <c r="A10" s="127" t="s">
        <v>358</v>
      </c>
      <c r="B10" s="456">
        <v>3642.5949999999998</v>
      </c>
      <c r="C10" s="456">
        <v>3605.4070000000002</v>
      </c>
    </row>
    <row r="11" spans="1:3" ht="15.75" customHeight="1" x14ac:dyDescent="0.2">
      <c r="A11" s="128" t="s">
        <v>81</v>
      </c>
      <c r="B11" s="455">
        <v>-49.137999999999998</v>
      </c>
      <c r="C11" s="455">
        <v>28.58</v>
      </c>
    </row>
    <row r="12" spans="1:3" ht="15.75" customHeight="1" x14ac:dyDescent="0.2">
      <c r="A12" s="127" t="s">
        <v>359</v>
      </c>
      <c r="B12" s="456">
        <v>3593.4569999999999</v>
      </c>
      <c r="C12" s="456">
        <v>3633.9870000000001</v>
      </c>
    </row>
    <row r="13" spans="1:3" ht="15.75" customHeight="1" x14ac:dyDescent="0.2">
      <c r="A13" s="128"/>
      <c r="B13" s="455"/>
      <c r="C13" s="455"/>
    </row>
    <row r="14" spans="1:3" ht="15.75" customHeight="1" x14ac:dyDescent="0.2">
      <c r="A14" s="127" t="s">
        <v>360</v>
      </c>
      <c r="B14" s="455"/>
      <c r="C14" s="455"/>
    </row>
    <row r="15" spans="1:3" ht="15.75" customHeight="1" x14ac:dyDescent="0.2">
      <c r="A15" s="127" t="s">
        <v>361</v>
      </c>
      <c r="B15" s="455"/>
      <c r="C15" s="455"/>
    </row>
    <row r="16" spans="1:3" ht="15.75" customHeight="1" x14ac:dyDescent="0.2">
      <c r="A16" s="128" t="s">
        <v>362</v>
      </c>
      <c r="B16" s="458">
        <v>7332.277</v>
      </c>
      <c r="C16" s="458">
        <v>7477.1049999999996</v>
      </c>
    </row>
    <row r="17" spans="1:3" ht="15.75" customHeight="1" x14ac:dyDescent="0.2">
      <c r="A17" s="128" t="s">
        <v>134</v>
      </c>
      <c r="B17" s="458">
        <v>62.563000000000002</v>
      </c>
      <c r="C17" s="458">
        <v>52.805</v>
      </c>
    </row>
    <row r="18" spans="1:3" ht="15.75" customHeight="1" x14ac:dyDescent="0.2">
      <c r="A18" s="128" t="s">
        <v>363</v>
      </c>
      <c r="B18" s="458">
        <v>10.276999999999999</v>
      </c>
      <c r="C18" s="458">
        <v>0</v>
      </c>
    </row>
    <row r="19" spans="1:3" ht="15.75" customHeight="1" x14ac:dyDescent="0.2">
      <c r="A19" s="128" t="s">
        <v>364</v>
      </c>
      <c r="B19" s="458">
        <v>1147.539</v>
      </c>
      <c r="C19" s="458">
        <v>767.69500000000005</v>
      </c>
    </row>
    <row r="20" spans="1:3" ht="15.75" customHeight="1" x14ac:dyDescent="0.2">
      <c r="A20" s="128" t="s">
        <v>365</v>
      </c>
      <c r="B20" s="458">
        <v>143.16200000000001</v>
      </c>
      <c r="C20" s="458">
        <v>147.72</v>
      </c>
    </row>
    <row r="21" spans="1:3" ht="15.75" customHeight="1" x14ac:dyDescent="0.2">
      <c r="A21" s="127" t="s">
        <v>366</v>
      </c>
      <c r="B21" s="456">
        <v>8695.8179999999993</v>
      </c>
      <c r="C21" s="456">
        <v>8445.3240000000005</v>
      </c>
    </row>
    <row r="22" spans="1:3" ht="15.75" customHeight="1" x14ac:dyDescent="0.2">
      <c r="A22" s="128"/>
      <c r="B22" s="455"/>
      <c r="C22" s="455"/>
    </row>
    <row r="23" spans="1:3" ht="15.75" customHeight="1" x14ac:dyDescent="0.2">
      <c r="A23" s="127" t="s">
        <v>126</v>
      </c>
      <c r="B23" s="455"/>
      <c r="C23" s="455"/>
    </row>
    <row r="24" spans="1:3" ht="15.75" customHeight="1" x14ac:dyDescent="0.2">
      <c r="A24" s="137" t="s">
        <v>362</v>
      </c>
      <c r="B24" s="458">
        <v>408.40300000000002</v>
      </c>
      <c r="C24" s="458">
        <v>342.68</v>
      </c>
    </row>
    <row r="25" spans="1:3" ht="15.75" customHeight="1" x14ac:dyDescent="0.2">
      <c r="A25" s="137" t="s">
        <v>367</v>
      </c>
      <c r="B25" s="458">
        <v>0</v>
      </c>
      <c r="C25" s="458">
        <v>0</v>
      </c>
    </row>
    <row r="26" spans="1:3" ht="15.75" customHeight="1" x14ac:dyDescent="0.2">
      <c r="A26" s="137" t="s">
        <v>368</v>
      </c>
      <c r="B26" s="458">
        <v>291.58</v>
      </c>
      <c r="C26" s="458">
        <v>427.94499999999999</v>
      </c>
    </row>
    <row r="27" spans="1:3" ht="15.75" customHeight="1" x14ac:dyDescent="0.2">
      <c r="A27" s="137" t="s">
        <v>369</v>
      </c>
      <c r="B27" s="458">
        <v>324.74200000000002</v>
      </c>
      <c r="C27" s="458">
        <v>399.64</v>
      </c>
    </row>
    <row r="28" spans="1:3" ht="15.75" customHeight="1" x14ac:dyDescent="0.2">
      <c r="A28" s="137" t="s">
        <v>370</v>
      </c>
      <c r="B28" s="458">
        <v>87.191000000000003</v>
      </c>
      <c r="C28" s="458">
        <v>7.859</v>
      </c>
    </row>
    <row r="29" spans="1:3" ht="15.75" customHeight="1" x14ac:dyDescent="0.2">
      <c r="A29" s="137" t="s">
        <v>371</v>
      </c>
      <c r="B29" s="458">
        <v>63.188000000000002</v>
      </c>
      <c r="C29" s="458">
        <v>51.981999999999999</v>
      </c>
    </row>
    <row r="30" spans="1:3" ht="15.75" customHeight="1" x14ac:dyDescent="0.2">
      <c r="A30" s="137" t="s">
        <v>372</v>
      </c>
      <c r="B30" s="458">
        <v>460.38600000000002</v>
      </c>
      <c r="C30" s="458">
        <v>411.62299999999999</v>
      </c>
    </row>
    <row r="31" spans="1:3" ht="15.75" customHeight="1" x14ac:dyDescent="0.2">
      <c r="A31" s="137" t="s">
        <v>373</v>
      </c>
      <c r="B31" s="458">
        <v>86.302999999999997</v>
      </c>
      <c r="C31" s="458">
        <v>85.600999999999999</v>
      </c>
    </row>
    <row r="32" spans="1:3" ht="15.75" customHeight="1" x14ac:dyDescent="0.2">
      <c r="A32" s="137" t="s">
        <v>374</v>
      </c>
      <c r="B32" s="458">
        <v>445.84899999999999</v>
      </c>
      <c r="C32" s="458">
        <v>391.85500000000002</v>
      </c>
    </row>
    <row r="33" spans="1:3" ht="15.75" customHeight="1" x14ac:dyDescent="0.2">
      <c r="A33" s="127" t="s">
        <v>375</v>
      </c>
      <c r="B33" s="456">
        <v>2167.6410000000001</v>
      </c>
      <c r="C33" s="456">
        <v>2119.1840000000002</v>
      </c>
    </row>
    <row r="34" spans="1:3" ht="15.75" customHeight="1" x14ac:dyDescent="0.2">
      <c r="A34" s="128" t="s">
        <v>127</v>
      </c>
      <c r="B34" s="455">
        <v>0</v>
      </c>
      <c r="C34" s="455">
        <v>0</v>
      </c>
    </row>
    <row r="35" spans="1:3" ht="15.75" customHeight="1" x14ac:dyDescent="0.2">
      <c r="A35" s="127" t="s">
        <v>376</v>
      </c>
      <c r="B35" s="456">
        <v>10863.46</v>
      </c>
      <c r="C35" s="456">
        <v>10564.509</v>
      </c>
    </row>
    <row r="36" spans="1:3" ht="15.75" customHeight="1" x14ac:dyDescent="0.2">
      <c r="A36" s="129" t="s">
        <v>377</v>
      </c>
      <c r="B36" s="457">
        <v>14456.916999999999</v>
      </c>
      <c r="C36" s="457">
        <v>14198.495999999999</v>
      </c>
    </row>
    <row r="37" spans="1:3" ht="15.75" customHeight="1" x14ac:dyDescent="0.25">
      <c r="A37" s="132"/>
      <c r="B37" s="132"/>
      <c r="C37" s="138"/>
    </row>
    <row r="38" spans="1:3" ht="15" customHeight="1" x14ac:dyDescent="0.2"/>
    <row r="39" spans="1:3" ht="15" customHeight="1" x14ac:dyDescent="0.2"/>
    <row r="40" spans="1:3" ht="15" customHeight="1" x14ac:dyDescent="0.2"/>
    <row r="41" spans="1:3" ht="15" customHeight="1" x14ac:dyDescent="0.2"/>
    <row r="42" spans="1:3" ht="15" customHeight="1" x14ac:dyDescent="0.2"/>
    <row r="43" spans="1:3" ht="15" customHeight="1" x14ac:dyDescent="0.2"/>
    <row r="44" spans="1:3" ht="15" customHeight="1" x14ac:dyDescent="0.2"/>
    <row r="45" spans="1:3" ht="15" customHeight="1" x14ac:dyDescent="0.2"/>
    <row r="46" spans="1:3" ht="15" customHeight="1" x14ac:dyDescent="0.2"/>
    <row r="47" spans="1:3" ht="15" customHeight="1" x14ac:dyDescent="0.2"/>
    <row r="48" spans="1:3" ht="15" customHeight="1" x14ac:dyDescent="0.2"/>
    <row r="49" ht="15" customHeight="1" x14ac:dyDescent="0.2"/>
    <row r="50" ht="15" customHeight="1" x14ac:dyDescent="0.2"/>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showGridLines="0" showRuler="0" workbookViewId="0"/>
  </sheetViews>
  <sheetFormatPr defaultColWidth="13.7109375" defaultRowHeight="12.75" x14ac:dyDescent="0.2"/>
  <cols>
    <col min="1" max="1" width="69.7109375" customWidth="1"/>
    <col min="2" max="3" width="13.42578125" customWidth="1"/>
    <col min="4" max="4" width="7" customWidth="1"/>
    <col min="5" max="5" width="55.42578125" customWidth="1"/>
    <col min="6" max="6" width="13" customWidth="1"/>
    <col min="7" max="7" width="27.140625" customWidth="1"/>
  </cols>
  <sheetData>
    <row r="1" spans="1:7" ht="50.1" customHeight="1" x14ac:dyDescent="0.2">
      <c r="A1" s="124" t="s">
        <v>217</v>
      </c>
      <c r="B1" s="125" t="s">
        <v>378</v>
      </c>
      <c r="C1" s="125" t="s">
        <v>379</v>
      </c>
      <c r="D1" s="143"/>
      <c r="E1" s="125" t="s">
        <v>217</v>
      </c>
      <c r="F1" s="125" t="s">
        <v>378</v>
      </c>
      <c r="G1" s="151"/>
    </row>
    <row r="2" spans="1:7" ht="15.75" customHeight="1" x14ac:dyDescent="0.25">
      <c r="A2" s="140" t="s">
        <v>380</v>
      </c>
      <c r="B2" s="141"/>
      <c r="C2" s="141"/>
      <c r="D2" s="143"/>
      <c r="E2" s="142" t="s">
        <v>381</v>
      </c>
      <c r="F2" s="152"/>
      <c r="G2" s="151"/>
    </row>
    <row r="3" spans="1:7" ht="12.6" customHeight="1" x14ac:dyDescent="0.2">
      <c r="A3" s="128" t="s">
        <v>382</v>
      </c>
      <c r="B3" s="455">
        <v>109.291</v>
      </c>
      <c r="C3" s="455">
        <v>174</v>
      </c>
      <c r="D3" s="153"/>
      <c r="E3" s="143" t="s">
        <v>382</v>
      </c>
      <c r="F3" s="455">
        <f>B3</f>
        <v>109.291</v>
      </c>
      <c r="G3" s="151"/>
    </row>
    <row r="4" spans="1:7" ht="12.6" customHeight="1" x14ac:dyDescent="0.2">
      <c r="A4" s="144" t="s">
        <v>383</v>
      </c>
      <c r="B4" s="455">
        <v>4.4359999999999999</v>
      </c>
      <c r="C4" s="455">
        <v>116</v>
      </c>
      <c r="D4" s="153"/>
      <c r="E4" s="143" t="s">
        <v>383</v>
      </c>
      <c r="F4" s="455">
        <f>B4</f>
        <v>4.4359999999999999</v>
      </c>
      <c r="G4" s="151"/>
    </row>
    <row r="5" spans="1:7" ht="12.6" customHeight="1" x14ac:dyDescent="0.2">
      <c r="A5" s="145" t="s">
        <v>384</v>
      </c>
      <c r="B5" s="456">
        <v>113.727</v>
      </c>
      <c r="C5" s="456">
        <v>290</v>
      </c>
      <c r="D5" s="153"/>
      <c r="E5" s="143" t="s">
        <v>385</v>
      </c>
      <c r="F5" s="455">
        <f>B7</f>
        <v>529.67999999999995</v>
      </c>
      <c r="G5" s="151"/>
    </row>
    <row r="6" spans="1:7" ht="12.6" customHeight="1" x14ac:dyDescent="0.2">
      <c r="A6" s="145" t="s">
        <v>386</v>
      </c>
      <c r="B6" s="455"/>
      <c r="C6" s="455"/>
      <c r="D6" s="154"/>
      <c r="E6" s="143" t="s">
        <v>387</v>
      </c>
      <c r="F6" s="455">
        <f>B8</f>
        <v>-14.603</v>
      </c>
      <c r="G6" s="151"/>
    </row>
    <row r="7" spans="1:7" ht="12.6" customHeight="1" x14ac:dyDescent="0.2">
      <c r="A7" s="144" t="s">
        <v>385</v>
      </c>
      <c r="B7" s="455">
        <v>529.67999999999995</v>
      </c>
      <c r="C7" s="455">
        <v>481</v>
      </c>
      <c r="D7" s="154"/>
      <c r="E7" s="143" t="s">
        <v>388</v>
      </c>
      <c r="F7" s="455">
        <f>B10</f>
        <v>995.63599999999997</v>
      </c>
      <c r="G7" s="151"/>
    </row>
    <row r="8" spans="1:7" ht="12.6" customHeight="1" x14ac:dyDescent="0.2">
      <c r="A8" s="144" t="s">
        <v>387</v>
      </c>
      <c r="B8" s="455">
        <v>-14.603</v>
      </c>
      <c r="C8" s="455">
        <v>-7</v>
      </c>
      <c r="D8" s="154"/>
      <c r="E8" s="143" t="s">
        <v>389</v>
      </c>
      <c r="F8" s="455">
        <f>B11</f>
        <v>-31.564</v>
      </c>
      <c r="G8" s="151"/>
    </row>
    <row r="9" spans="1:7" ht="12.6" customHeight="1" x14ac:dyDescent="0.2">
      <c r="A9" s="145" t="s">
        <v>390</v>
      </c>
      <c r="B9" s="455"/>
      <c r="C9" s="455"/>
      <c r="D9" s="154"/>
      <c r="E9" s="143" t="s">
        <v>391</v>
      </c>
      <c r="F9" s="455">
        <f>B13</f>
        <v>-2.3420000000000001</v>
      </c>
      <c r="G9" s="151"/>
    </row>
    <row r="10" spans="1:7" ht="12.6" customHeight="1" x14ac:dyDescent="0.2">
      <c r="A10" s="128" t="s">
        <v>388</v>
      </c>
      <c r="B10" s="455">
        <v>995.63599999999997</v>
      </c>
      <c r="C10" s="455">
        <v>1042</v>
      </c>
      <c r="D10" s="154"/>
      <c r="E10" s="143" t="s">
        <v>392</v>
      </c>
      <c r="F10" s="455">
        <f>B14</f>
        <v>-4.6150000000000002</v>
      </c>
      <c r="G10" s="151"/>
    </row>
    <row r="11" spans="1:7" ht="12.6" customHeight="1" x14ac:dyDescent="0.2">
      <c r="A11" s="128" t="s">
        <v>389</v>
      </c>
      <c r="B11" s="455">
        <v>-31.564</v>
      </c>
      <c r="C11" s="455">
        <v>-25</v>
      </c>
      <c r="D11" s="154"/>
      <c r="E11" s="143" t="s">
        <v>393</v>
      </c>
      <c r="F11" s="455">
        <f>B16</f>
        <v>2.742</v>
      </c>
      <c r="G11" s="151"/>
    </row>
    <row r="12" spans="1:7" ht="12.6" customHeight="1" x14ac:dyDescent="0.2">
      <c r="A12" s="128" t="s">
        <v>394</v>
      </c>
      <c r="B12" s="455">
        <v>0.29399999999999998</v>
      </c>
      <c r="C12" s="455">
        <v>-120</v>
      </c>
      <c r="D12" s="154"/>
      <c r="E12" s="143" t="s">
        <v>395</v>
      </c>
      <c r="F12" s="455">
        <f>B17</f>
        <v>-29.734999999999999</v>
      </c>
      <c r="G12" s="151"/>
    </row>
    <row r="13" spans="1:7" ht="12.6" customHeight="1" x14ac:dyDescent="0.2">
      <c r="A13" s="128" t="s">
        <v>391</v>
      </c>
      <c r="B13" s="455">
        <v>-2.3420000000000001</v>
      </c>
      <c r="C13" s="455">
        <v>-3</v>
      </c>
      <c r="D13" s="154"/>
      <c r="E13" s="143" t="s">
        <v>394</v>
      </c>
      <c r="F13" s="455">
        <f>B12</f>
        <v>0.29399999999999998</v>
      </c>
      <c r="G13" s="151"/>
    </row>
    <row r="14" spans="1:7" ht="12.6" customHeight="1" x14ac:dyDescent="0.2">
      <c r="A14" s="128" t="s">
        <v>392</v>
      </c>
      <c r="B14" s="455">
        <v>-4.6150000000000002</v>
      </c>
      <c r="C14" s="455">
        <v>6</v>
      </c>
      <c r="D14" s="154"/>
      <c r="E14" s="146" t="s">
        <v>102</v>
      </c>
      <c r="F14" s="456">
        <f>SUM(F3:F13)</f>
        <v>1559.22</v>
      </c>
      <c r="G14" s="151"/>
    </row>
    <row r="15" spans="1:7" ht="12.6" customHeight="1" x14ac:dyDescent="0.2">
      <c r="A15" s="128" t="s">
        <v>396</v>
      </c>
      <c r="B15" s="455">
        <v>40.604999999999997</v>
      </c>
      <c r="C15" s="455">
        <v>22</v>
      </c>
      <c r="D15" s="154"/>
      <c r="E15" s="143" t="s">
        <v>397</v>
      </c>
      <c r="F15" s="455">
        <f>B31</f>
        <v>-240.761</v>
      </c>
      <c r="G15" s="151"/>
    </row>
    <row r="16" spans="1:7" ht="12.6" customHeight="1" x14ac:dyDescent="0.2">
      <c r="A16" s="147" t="s">
        <v>398</v>
      </c>
      <c r="B16" s="455">
        <v>2.742</v>
      </c>
      <c r="C16" s="458">
        <v>0</v>
      </c>
      <c r="D16" s="154"/>
      <c r="E16" s="143" t="s">
        <v>399</v>
      </c>
      <c r="F16" s="455">
        <f>B32</f>
        <v>-7.6999999999999999E-2</v>
      </c>
      <c r="G16" s="151"/>
    </row>
    <row r="17" spans="1:7" ht="12.6" customHeight="1" x14ac:dyDescent="0.2">
      <c r="A17" s="147" t="s">
        <v>400</v>
      </c>
      <c r="B17" s="455">
        <v>-29.734999999999999</v>
      </c>
      <c r="C17" s="458">
        <v>41</v>
      </c>
      <c r="D17" s="154"/>
      <c r="E17" s="143" t="s">
        <v>401</v>
      </c>
      <c r="F17" s="455">
        <f>B33</f>
        <v>-599.03800000000001</v>
      </c>
      <c r="G17" s="151"/>
    </row>
    <row r="18" spans="1:7" ht="12.6" customHeight="1" x14ac:dyDescent="0.2">
      <c r="A18" s="147" t="s">
        <v>402</v>
      </c>
      <c r="B18" s="458">
        <v>73.66</v>
      </c>
      <c r="C18" s="458">
        <v>-11</v>
      </c>
      <c r="D18" s="154"/>
      <c r="E18" s="143" t="s">
        <v>403</v>
      </c>
      <c r="F18" s="455">
        <f>B34</f>
        <v>10.551</v>
      </c>
      <c r="G18" s="151"/>
    </row>
    <row r="19" spans="1:7" ht="12.6" customHeight="1" x14ac:dyDescent="0.2">
      <c r="A19" s="127" t="s">
        <v>404</v>
      </c>
      <c r="B19" s="456">
        <v>1559.758</v>
      </c>
      <c r="C19" s="456">
        <v>1425</v>
      </c>
      <c r="D19" s="154"/>
      <c r="E19" s="143" t="s">
        <v>405</v>
      </c>
      <c r="F19" s="455">
        <v>0</v>
      </c>
      <c r="G19" s="151"/>
    </row>
    <row r="20" spans="1:7" ht="12.6" customHeight="1" x14ac:dyDescent="0.2">
      <c r="A20" s="144" t="s">
        <v>406</v>
      </c>
      <c r="B20" s="455">
        <v>-191.04</v>
      </c>
      <c r="C20" s="455">
        <v>-123</v>
      </c>
      <c r="D20" s="143"/>
      <c r="E20" s="146" t="s">
        <v>407</v>
      </c>
      <c r="F20" s="456">
        <f>SUM(F15:F19)</f>
        <v>-829.32499999999993</v>
      </c>
      <c r="G20" s="151"/>
    </row>
    <row r="21" spans="1:7" ht="12.6" customHeight="1" x14ac:dyDescent="0.2">
      <c r="A21" s="144" t="s">
        <v>408</v>
      </c>
      <c r="B21" s="455">
        <v>-10.334</v>
      </c>
      <c r="C21" s="455">
        <v>-8</v>
      </c>
      <c r="D21" s="143"/>
      <c r="E21" s="143" t="s">
        <v>406</v>
      </c>
      <c r="F21" s="455">
        <f>B20</f>
        <v>-191.04</v>
      </c>
      <c r="G21" s="151"/>
    </row>
    <row r="22" spans="1:7" ht="12.6" customHeight="1" x14ac:dyDescent="0.2">
      <c r="A22" s="144" t="s">
        <v>409</v>
      </c>
      <c r="B22" s="455">
        <v>-16.234000000000002</v>
      </c>
      <c r="C22" s="455">
        <v>-83</v>
      </c>
      <c r="D22" s="143"/>
      <c r="E22" s="143" t="s">
        <v>408</v>
      </c>
      <c r="F22" s="455">
        <f>B21</f>
        <v>-10.334</v>
      </c>
      <c r="G22" s="151"/>
    </row>
    <row r="23" spans="1:7" ht="12.6" customHeight="1" x14ac:dyDescent="0.2">
      <c r="A23" s="127" t="s">
        <v>410</v>
      </c>
      <c r="B23" s="459">
        <v>-217.608</v>
      </c>
      <c r="C23" s="459">
        <v>-214</v>
      </c>
      <c r="D23" s="143"/>
      <c r="E23" s="143" t="s">
        <v>409</v>
      </c>
      <c r="F23" s="455">
        <f>B22</f>
        <v>-16.234000000000002</v>
      </c>
      <c r="G23" s="151"/>
    </row>
    <row r="24" spans="1:7" ht="12.6" customHeight="1" x14ac:dyDescent="0.2">
      <c r="A24" s="128" t="s">
        <v>411</v>
      </c>
      <c r="B24" s="455">
        <v>-465.96600000000001</v>
      </c>
      <c r="C24" s="455">
        <v>-416</v>
      </c>
      <c r="D24" s="143"/>
      <c r="E24" s="143" t="s">
        <v>396</v>
      </c>
      <c r="F24" s="455">
        <f>B15</f>
        <v>40.604999999999997</v>
      </c>
      <c r="G24" s="151"/>
    </row>
    <row r="25" spans="1:7" ht="12.6" customHeight="1" x14ac:dyDescent="0.2">
      <c r="A25" s="128" t="s">
        <v>412</v>
      </c>
      <c r="B25" s="455">
        <v>13.351000000000001</v>
      </c>
      <c r="C25" s="455">
        <v>4</v>
      </c>
      <c r="D25" s="143"/>
      <c r="E25" s="143" t="s">
        <v>413</v>
      </c>
      <c r="F25" s="455">
        <f>B18</f>
        <v>73.66</v>
      </c>
      <c r="G25" s="151"/>
    </row>
    <row r="26" spans="1:7" ht="12.6" customHeight="1" x14ac:dyDescent="0.2">
      <c r="A26" s="128" t="s">
        <v>414</v>
      </c>
      <c r="B26" s="455">
        <v>-177.15299999999999</v>
      </c>
      <c r="C26" s="455">
        <v>-222</v>
      </c>
      <c r="D26" s="143"/>
      <c r="E26" s="146" t="s">
        <v>415</v>
      </c>
      <c r="F26" s="456">
        <f>SUM(F21:F25)</f>
        <v>-103.34300000000002</v>
      </c>
      <c r="G26" s="151"/>
    </row>
    <row r="27" spans="1:7" ht="12.6" customHeight="1" x14ac:dyDescent="0.2">
      <c r="A27" s="145" t="s">
        <v>416</v>
      </c>
      <c r="B27" s="459">
        <v>826.11</v>
      </c>
      <c r="C27" s="459">
        <v>868</v>
      </c>
      <c r="D27" s="153"/>
      <c r="E27" s="146" t="s">
        <v>417</v>
      </c>
      <c r="F27" s="456">
        <f>F14+F20+F26</f>
        <v>626.55200000000013</v>
      </c>
      <c r="G27" s="151"/>
    </row>
    <row r="28" spans="1:7" ht="12.6" customHeight="1" x14ac:dyDescent="0.2">
      <c r="A28" s="145" t="s">
        <v>418</v>
      </c>
      <c r="B28" s="455"/>
      <c r="C28" s="455"/>
      <c r="D28" s="143"/>
      <c r="E28" s="143" t="s">
        <v>414</v>
      </c>
      <c r="F28" s="455">
        <f>B26</f>
        <v>-177.15299999999999</v>
      </c>
      <c r="G28" s="151"/>
    </row>
    <row r="29" spans="1:7" ht="12.6" customHeight="1" x14ac:dyDescent="0.2">
      <c r="A29" s="144" t="s">
        <v>419</v>
      </c>
      <c r="B29" s="455">
        <v>-0.434</v>
      </c>
      <c r="C29" s="455">
        <v>-279</v>
      </c>
      <c r="D29" s="143"/>
      <c r="E29" s="146" t="s">
        <v>243</v>
      </c>
      <c r="F29" s="456">
        <f>SUM(F27:F28)</f>
        <v>449.39900000000011</v>
      </c>
      <c r="G29" s="151"/>
    </row>
    <row r="30" spans="1:7" ht="12.6" customHeight="1" x14ac:dyDescent="0.2">
      <c r="A30" s="128" t="s">
        <v>420</v>
      </c>
      <c r="B30" s="455">
        <v>0</v>
      </c>
      <c r="C30" s="458"/>
      <c r="D30" s="143"/>
      <c r="E30" s="143" t="s">
        <v>411</v>
      </c>
      <c r="F30" s="455">
        <f>B24</f>
        <v>-465.96600000000001</v>
      </c>
      <c r="G30" s="151"/>
    </row>
    <row r="31" spans="1:7" ht="12.6" customHeight="1" x14ac:dyDescent="0.2">
      <c r="A31" s="144" t="s">
        <v>397</v>
      </c>
      <c r="B31" s="455">
        <v>-240.761</v>
      </c>
      <c r="C31" s="458">
        <v>-236</v>
      </c>
      <c r="D31" s="143"/>
      <c r="E31" s="143" t="s">
        <v>412</v>
      </c>
      <c r="F31" s="455">
        <f>B25</f>
        <v>13.351000000000001</v>
      </c>
      <c r="G31" s="151"/>
    </row>
    <row r="32" spans="1:7" ht="12.6" customHeight="1" x14ac:dyDescent="0.2">
      <c r="A32" s="144" t="s">
        <v>399</v>
      </c>
      <c r="B32" s="455">
        <v>-7.6999999999999999E-2</v>
      </c>
      <c r="C32" s="458">
        <v>0</v>
      </c>
      <c r="D32" s="143"/>
      <c r="E32" s="148" t="s">
        <v>421</v>
      </c>
      <c r="F32" s="460">
        <v>-128.67699999999999</v>
      </c>
      <c r="G32" s="151"/>
    </row>
    <row r="33" spans="1:7" ht="12.6" customHeight="1" x14ac:dyDescent="0.2">
      <c r="A33" s="144" t="s">
        <v>401</v>
      </c>
      <c r="B33" s="455">
        <v>-599.03800000000001</v>
      </c>
      <c r="C33" s="458">
        <v>-625</v>
      </c>
      <c r="D33" s="143"/>
      <c r="E33" s="146" t="s">
        <v>246</v>
      </c>
      <c r="F33" s="456">
        <f>F29+F30+F31+F32</f>
        <v>-131.89299999999989</v>
      </c>
      <c r="G33" s="151"/>
    </row>
    <row r="34" spans="1:7" ht="12.6" customHeight="1" x14ac:dyDescent="0.2">
      <c r="A34" s="144" t="s">
        <v>403</v>
      </c>
      <c r="B34" s="455">
        <v>10.551</v>
      </c>
      <c r="C34" s="458">
        <v>8</v>
      </c>
      <c r="D34" s="143"/>
      <c r="E34" s="148" t="s">
        <v>422</v>
      </c>
      <c r="F34" s="460">
        <v>74.974000000000004</v>
      </c>
      <c r="G34" s="151"/>
    </row>
    <row r="35" spans="1:7" ht="12.6" customHeight="1" x14ac:dyDescent="0.2">
      <c r="A35" s="144" t="s">
        <v>423</v>
      </c>
      <c r="B35" s="455">
        <v>0</v>
      </c>
      <c r="C35" s="458">
        <v>0</v>
      </c>
      <c r="D35" s="143"/>
      <c r="E35" s="143" t="s">
        <v>424</v>
      </c>
      <c r="F35" s="455">
        <f>B48</f>
        <v>0</v>
      </c>
      <c r="G35" s="151"/>
    </row>
    <row r="36" spans="1:7" ht="12.6" customHeight="1" x14ac:dyDescent="0.2">
      <c r="A36" s="144" t="s">
        <v>425</v>
      </c>
      <c r="B36" s="458">
        <v>-3.0209999999999999</v>
      </c>
      <c r="C36" s="458">
        <v>0</v>
      </c>
      <c r="D36" s="143"/>
      <c r="E36" s="149" t="s">
        <v>249</v>
      </c>
      <c r="F36" s="457">
        <f>F33+F34+F35</f>
        <v>-56.918999999999883</v>
      </c>
      <c r="G36" s="151"/>
    </row>
    <row r="37" spans="1:7" ht="22.5" customHeight="1" x14ac:dyDescent="0.2">
      <c r="A37" s="150" t="s">
        <v>426</v>
      </c>
      <c r="B37" s="455">
        <v>1E-3</v>
      </c>
      <c r="C37" s="458">
        <v>142</v>
      </c>
      <c r="D37" s="151"/>
      <c r="E37" s="155"/>
      <c r="F37" s="156"/>
      <c r="G37" s="135"/>
    </row>
    <row r="38" spans="1:7" ht="12.6" customHeight="1" x14ac:dyDescent="0.2">
      <c r="A38" s="144" t="s">
        <v>427</v>
      </c>
      <c r="B38" s="455">
        <v>57.530999999999999</v>
      </c>
      <c r="C38" s="458">
        <v>1</v>
      </c>
      <c r="D38" s="151"/>
      <c r="G38" s="135"/>
    </row>
    <row r="39" spans="1:7" ht="12.6" customHeight="1" x14ac:dyDescent="0.2">
      <c r="A39" s="144" t="s">
        <v>428</v>
      </c>
      <c r="B39" s="455">
        <v>-14.351000000000001</v>
      </c>
      <c r="C39" s="458">
        <v>60</v>
      </c>
      <c r="D39" s="151"/>
      <c r="G39" s="135"/>
    </row>
    <row r="40" spans="1:7" ht="13.35" customHeight="1" x14ac:dyDescent="0.2">
      <c r="A40" s="145" t="s">
        <v>429</v>
      </c>
      <c r="B40" s="459">
        <v>-789.6</v>
      </c>
      <c r="C40" s="459">
        <v>-928</v>
      </c>
      <c r="D40" s="157"/>
      <c r="G40" s="135"/>
    </row>
    <row r="41" spans="1:7" ht="16.7" customHeight="1" x14ac:dyDescent="0.2">
      <c r="A41" s="145" t="s">
        <v>430</v>
      </c>
      <c r="B41" s="456"/>
      <c r="C41" s="459"/>
      <c r="D41" s="151"/>
      <c r="E41" s="135"/>
      <c r="F41" s="135"/>
      <c r="G41" s="135"/>
    </row>
    <row r="42" spans="1:7" ht="12.6" hidden="1" customHeight="1" x14ac:dyDescent="0.2">
      <c r="A42" s="144"/>
      <c r="B42" s="455"/>
      <c r="C42" s="456"/>
      <c r="D42" s="151"/>
      <c r="E42" s="135"/>
      <c r="F42" s="135"/>
      <c r="G42" s="135"/>
    </row>
    <row r="43" spans="1:7" ht="12.6" customHeight="1" x14ac:dyDescent="0.2">
      <c r="A43" s="144" t="s">
        <v>431</v>
      </c>
      <c r="B43" s="455">
        <v>114.32899999999999</v>
      </c>
      <c r="C43" s="455">
        <v>1552</v>
      </c>
      <c r="D43" s="151"/>
      <c r="E43" s="135"/>
      <c r="F43" s="135"/>
      <c r="G43" s="135"/>
    </row>
    <row r="44" spans="1:7" ht="12.6" customHeight="1" x14ac:dyDescent="0.2">
      <c r="A44" s="144" t="s">
        <v>432</v>
      </c>
      <c r="B44" s="455">
        <v>-434.09</v>
      </c>
      <c r="C44" s="455">
        <v>-2182</v>
      </c>
      <c r="D44" s="151"/>
      <c r="E44" s="135"/>
      <c r="F44" s="135"/>
      <c r="G44" s="135"/>
    </row>
    <row r="45" spans="1:7" ht="12.6" customHeight="1" x14ac:dyDescent="0.2">
      <c r="A45" s="144" t="s">
        <v>433</v>
      </c>
      <c r="B45" s="455">
        <v>0</v>
      </c>
      <c r="C45" s="455">
        <v>0</v>
      </c>
      <c r="D45" s="151"/>
      <c r="E45" s="135"/>
      <c r="F45" s="135"/>
      <c r="G45" s="135"/>
    </row>
    <row r="46" spans="1:7" ht="12.6" customHeight="1" x14ac:dyDescent="0.2">
      <c r="A46" s="144" t="s">
        <v>434</v>
      </c>
      <c r="B46" s="455">
        <v>0</v>
      </c>
      <c r="C46" s="455">
        <v>717</v>
      </c>
      <c r="D46" s="151"/>
      <c r="E46" s="135"/>
      <c r="F46" s="135"/>
      <c r="G46" s="135"/>
    </row>
    <row r="47" spans="1:7" ht="12.6" customHeight="1" x14ac:dyDescent="0.2">
      <c r="A47" s="144" t="s">
        <v>435</v>
      </c>
      <c r="B47" s="455">
        <v>0</v>
      </c>
      <c r="C47" s="455">
        <v>0</v>
      </c>
      <c r="D47" s="151"/>
      <c r="E47" s="135"/>
      <c r="F47" s="135"/>
      <c r="G47" s="135"/>
    </row>
    <row r="48" spans="1:7" ht="12.6" customHeight="1" x14ac:dyDescent="0.2">
      <c r="A48" s="144" t="s">
        <v>424</v>
      </c>
      <c r="B48" s="455">
        <v>0</v>
      </c>
      <c r="C48" s="455">
        <v>-3</v>
      </c>
      <c r="D48" s="151"/>
      <c r="E48" s="135"/>
      <c r="F48" s="135"/>
      <c r="G48" s="135"/>
    </row>
    <row r="49" spans="1:7" ht="12.6" hidden="1" customHeight="1" x14ac:dyDescent="0.2">
      <c r="A49" s="144"/>
      <c r="B49" s="455"/>
      <c r="C49" s="455"/>
      <c r="D49" s="151"/>
      <c r="E49" s="135"/>
      <c r="F49" s="135"/>
      <c r="G49" s="135"/>
    </row>
    <row r="50" spans="1:7" ht="12.6" customHeight="1" x14ac:dyDescent="0.2">
      <c r="A50" s="127" t="s">
        <v>436</v>
      </c>
      <c r="B50" s="459">
        <v>-319.76100000000002</v>
      </c>
      <c r="C50" s="456">
        <v>84</v>
      </c>
      <c r="D50" s="157"/>
      <c r="E50" s="135"/>
      <c r="F50" s="135"/>
      <c r="G50" s="135"/>
    </row>
    <row r="51" spans="1:7" ht="12.6" customHeight="1" x14ac:dyDescent="0.2">
      <c r="A51" s="128" t="s">
        <v>437</v>
      </c>
      <c r="B51" s="455">
        <v>3.3929999999999998</v>
      </c>
      <c r="C51" s="455">
        <v>-10</v>
      </c>
      <c r="D51" s="151"/>
      <c r="E51" s="135"/>
      <c r="F51" s="135"/>
      <c r="G51" s="135"/>
    </row>
    <row r="52" spans="1:7" ht="12.6" customHeight="1" x14ac:dyDescent="0.2">
      <c r="A52" s="127" t="s">
        <v>438</v>
      </c>
      <c r="B52" s="456">
        <v>-279.858</v>
      </c>
      <c r="C52" s="459">
        <v>13</v>
      </c>
      <c r="D52" s="157"/>
      <c r="E52" s="135"/>
      <c r="F52" s="135"/>
      <c r="G52" s="135"/>
    </row>
    <row r="53" spans="1:7" ht="12.6" customHeight="1" x14ac:dyDescent="0.2">
      <c r="A53" s="128" t="s">
        <v>439</v>
      </c>
      <c r="B53" s="455">
        <v>1039.1959999999999</v>
      </c>
      <c r="C53" s="455">
        <v>895</v>
      </c>
      <c r="D53" s="157"/>
      <c r="E53" s="135"/>
      <c r="F53" s="135"/>
      <c r="G53" s="135"/>
    </row>
    <row r="54" spans="1:7" ht="12.6" customHeight="1" x14ac:dyDescent="0.2">
      <c r="A54" s="128" t="s">
        <v>440</v>
      </c>
      <c r="B54" s="455">
        <v>0</v>
      </c>
      <c r="C54" s="455">
        <v>-24</v>
      </c>
      <c r="D54" s="157"/>
      <c r="E54" s="135"/>
      <c r="F54" s="135"/>
      <c r="G54" s="135"/>
    </row>
    <row r="55" spans="1:7" ht="13.35" customHeight="1" x14ac:dyDescent="0.2">
      <c r="A55" s="129" t="s">
        <v>441</v>
      </c>
      <c r="B55" s="457">
        <v>759.33799999999997</v>
      </c>
      <c r="C55" s="457">
        <v>884</v>
      </c>
      <c r="D55" s="157"/>
      <c r="E55" s="135"/>
      <c r="F55" s="135"/>
      <c r="G55" s="135"/>
    </row>
    <row r="56" spans="1:7" ht="12.6" customHeight="1" x14ac:dyDescent="0.2">
      <c r="A56" s="134"/>
      <c r="B56" s="134"/>
      <c r="C56" s="545"/>
      <c r="D56" s="546"/>
      <c r="E56" s="139"/>
      <c r="F56" s="139"/>
      <c r="G56" s="135"/>
    </row>
    <row r="57" spans="1:7" ht="12.6" customHeight="1" x14ac:dyDescent="0.2">
      <c r="A57" s="135"/>
      <c r="B57" s="135"/>
      <c r="C57" s="158"/>
      <c r="D57" s="135"/>
      <c r="E57" s="135"/>
      <c r="F57" s="135"/>
      <c r="G57" s="135"/>
    </row>
    <row r="58" spans="1:7" ht="12.6" customHeight="1" x14ac:dyDescent="0.2">
      <c r="A58" s="135"/>
      <c r="B58" s="135"/>
      <c r="C58" s="158"/>
      <c r="D58" s="135"/>
      <c r="E58" s="135"/>
      <c r="F58" s="135"/>
      <c r="G58" s="135"/>
    </row>
  </sheetData>
  <mergeCells count="1">
    <mergeCell ref="C56:D5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Index</vt:lpstr>
      <vt:lpstr>Group IFRS</vt:lpstr>
      <vt:lpstr>Group Proforma</vt:lpstr>
      <vt:lpstr>Market details</vt:lpstr>
      <vt:lpstr>Market Details LC</vt:lpstr>
      <vt:lpstr>FX Rates</vt:lpstr>
      <vt:lpstr>Reconciliations</vt:lpstr>
      <vt:lpstr>Disclaimers</vt:lpstr>
      <vt:lpstr>P&amp;L</vt:lpstr>
      <vt:lpstr>Assets</vt:lpstr>
      <vt:lpstr>Equity and Liabilities</vt:lpstr>
      <vt:lpstr>Cash Flow</vt:lpstr>
      <vt:lpstr>'Cash Flow'!Print_Area</vt:lpstr>
      <vt:lpstr>'FX Rates'!Print_Area</vt:lpstr>
      <vt:lpstr>'Group IFRS'!Print_Area</vt:lpstr>
      <vt:lpstr>Index!Print_Area</vt:lpstr>
      <vt:lpstr>'Market details'!Print_Area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Danilo Mendoza Cienfuegos</cp:lastModifiedBy>
  <cp:revision>2</cp:revision>
  <dcterms:created xsi:type="dcterms:W3CDTF">2023-10-25T07:44:06Z</dcterms:created>
  <dcterms:modified xsi:type="dcterms:W3CDTF">2023-10-25T17:08:27Z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